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9005"/>
  <workbookPr/>
  <mc:AlternateContent xmlns:mc="http://schemas.openxmlformats.org/markup-compatibility/2006">
    <mc:Choice Requires="x15">
      <x15ac:absPath xmlns:x15ac="http://schemas.microsoft.com/office/spreadsheetml/2010/11/ac" url="/Users/federico/Downloads/"/>
    </mc:Choice>
  </mc:AlternateContent>
  <bookViews>
    <workbookView xWindow="0" yWindow="460" windowWidth="25340" windowHeight="13280" tabRatio="708" activeTab="2"/>
  </bookViews>
  <sheets>
    <sheet name="elenco partecipanti" sheetId="1" r:id="rId1"/>
    <sheet name="Speed - Senior B" sheetId="2" r:id="rId2"/>
    <sheet name="Speed - Senior A - F- M" sheetId="3" r:id="rId3"/>
    <sheet name="Speed - Junior 2" sheetId="4" r:id="rId4"/>
    <sheet name="Speed - Junior 1" sheetId="5" r:id="rId5"/>
    <sheet name="Speed - Allievi 3 F-M" sheetId="8" r:id="rId6"/>
  </sheets>
  <definedNames>
    <definedName name="_xlnm._FilterDatabase" localSheetId="0" hidden="1">'elenco partecipanti'!$A$1:$M$44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8" l="1"/>
  <c r="M7" i="8"/>
  <c r="M6" i="8"/>
  <c r="M5" i="8"/>
  <c r="M4" i="8"/>
  <c r="M3" i="8"/>
  <c r="M22" i="5"/>
  <c r="M7" i="5"/>
  <c r="M10" i="5"/>
  <c r="M8" i="5"/>
  <c r="M9" i="5"/>
  <c r="M6" i="5"/>
  <c r="M5" i="5"/>
  <c r="M4" i="5"/>
  <c r="M3" i="5"/>
  <c r="M6" i="4"/>
  <c r="M5" i="4"/>
  <c r="M4" i="4"/>
  <c r="M3" i="4"/>
  <c r="M18" i="3"/>
  <c r="M7" i="3"/>
  <c r="M6" i="3"/>
  <c r="M3" i="3"/>
  <c r="M5" i="3"/>
  <c r="M8" i="3"/>
  <c r="M4" i="3"/>
  <c r="M4" i="2"/>
  <c r="M8" i="2"/>
  <c r="M5" i="2"/>
  <c r="M7" i="2"/>
  <c r="M6" i="2"/>
  <c r="M3" i="2"/>
  <c r="A4" i="8"/>
  <c r="A5" i="8"/>
  <c r="A6" i="8"/>
  <c r="A7" i="8"/>
  <c r="A4" i="5"/>
  <c r="A5" i="5"/>
  <c r="A6" i="5"/>
  <c r="A7" i="5"/>
  <c r="A8" i="5"/>
  <c r="A9" i="5"/>
  <c r="A10" i="5"/>
  <c r="A4" i="2"/>
  <c r="A5" i="2"/>
  <c r="A6" i="2"/>
  <c r="A7" i="2"/>
  <c r="A8" i="2"/>
  <c r="A5" i="3"/>
  <c r="A6" i="3"/>
  <c r="A7" i="3"/>
  <c r="A8" i="3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A4" i="4"/>
  <c r="A5" i="4"/>
</calcChain>
</file>

<file path=xl/sharedStrings.xml><?xml version="1.0" encoding="utf-8"?>
<sst xmlns="http://schemas.openxmlformats.org/spreadsheetml/2006/main" count="614" uniqueCount="117">
  <si>
    <t>Cognome</t>
  </si>
  <si>
    <t>Nome</t>
  </si>
  <si>
    <t>Nato_il</t>
  </si>
  <si>
    <t>Sesso</t>
  </si>
  <si>
    <t>Fascia</t>
  </si>
  <si>
    <t>Società</t>
  </si>
  <si>
    <t>Speed</t>
  </si>
  <si>
    <t xml:space="preserve">tempo 1 </t>
  </si>
  <si>
    <t>tenpo 2</t>
  </si>
  <si>
    <t>Penalità</t>
  </si>
  <si>
    <t>Media</t>
  </si>
  <si>
    <t>Senafè</t>
  </si>
  <si>
    <t>Maria</t>
  </si>
  <si>
    <t>F</t>
  </si>
  <si>
    <t>Senior A</t>
  </si>
  <si>
    <t>Società Ginnastica La Rosa Associazione Sportiva Dilettantistica</t>
  </si>
  <si>
    <t>si</t>
  </si>
  <si>
    <t>VISINTIN</t>
  </si>
  <si>
    <t>NICHOLAS</t>
  </si>
  <si>
    <t>M</t>
  </si>
  <si>
    <t>Dinamic Gym Società Sportiva Dilettantistica a Responsabilità Limitata</t>
  </si>
  <si>
    <t>Bamunuge perera</t>
  </si>
  <si>
    <t>Sidath alvin</t>
  </si>
  <si>
    <t>Brixia Società Sportiva Dilettantistica Ginnastica A Responsabilità Limitata</t>
  </si>
  <si>
    <t>Palazzi</t>
  </si>
  <si>
    <t>Davide</t>
  </si>
  <si>
    <t>Minestrini</t>
  </si>
  <si>
    <t>Diego</t>
  </si>
  <si>
    <t>A.S.Dilettantistica Alma Juventus Ginnastica Fano</t>
  </si>
  <si>
    <t>Cisbaglia</t>
  </si>
  <si>
    <t>Giorgio</t>
  </si>
  <si>
    <t>GYMAGINE Associazione Sportiva Dilettantistica</t>
  </si>
  <si>
    <t>no</t>
  </si>
  <si>
    <t>Patrizi</t>
  </si>
  <si>
    <t>Mark</t>
  </si>
  <si>
    <t>Vicari</t>
  </si>
  <si>
    <t>Fausto</t>
  </si>
  <si>
    <t>Associazione Sportiva Dilettantistica  New Sport</t>
  </si>
  <si>
    <t>Russo</t>
  </si>
  <si>
    <t>Mario</t>
  </si>
  <si>
    <t>A.S.Dilettantistica. Ginnastica Campania 2000</t>
  </si>
  <si>
    <t>Consolini</t>
  </si>
  <si>
    <t>Andrea</t>
  </si>
  <si>
    <t>Senior B</t>
  </si>
  <si>
    <t>CALDERONI</t>
  </si>
  <si>
    <t>ANDREA</t>
  </si>
  <si>
    <t>S.G.A.Ginn.Art. Lugo Associazione Sportiva Dilettantistica</t>
  </si>
  <si>
    <t>Passero</t>
  </si>
  <si>
    <t>Franco</t>
  </si>
  <si>
    <t>Tonti</t>
  </si>
  <si>
    <t>Marco</t>
  </si>
  <si>
    <t>Associazione Sportiva Dilettantistica GINNASTICA UMBRIA</t>
  </si>
  <si>
    <t>SEGALLA</t>
  </si>
  <si>
    <t>RICCARDO</t>
  </si>
  <si>
    <t>Alette</t>
  </si>
  <si>
    <t>Giacomo</t>
  </si>
  <si>
    <t>Società Sportiva Dilettantistica Roma 70 Ginnastica a Responsabilità Limitata</t>
  </si>
  <si>
    <t>Brugnoni</t>
  </si>
  <si>
    <t>Alessio</t>
  </si>
  <si>
    <t>Santona</t>
  </si>
  <si>
    <t>Federico</t>
  </si>
  <si>
    <t>Alari</t>
  </si>
  <si>
    <t>Mattia</t>
  </si>
  <si>
    <t>Ferrara</t>
  </si>
  <si>
    <t>Francesco</t>
  </si>
  <si>
    <t>Liut</t>
  </si>
  <si>
    <t>Mirko</t>
  </si>
  <si>
    <t>Nanut</t>
  </si>
  <si>
    <t>Sasa</t>
  </si>
  <si>
    <t>Furnari</t>
  </si>
  <si>
    <t>Junior 2</t>
  </si>
  <si>
    <t>Demarchi</t>
  </si>
  <si>
    <t>Luca</t>
  </si>
  <si>
    <t>Rigoni</t>
  </si>
  <si>
    <t>Poerio</t>
  </si>
  <si>
    <t>Lorenzo</t>
  </si>
  <si>
    <t>Bettera</t>
  </si>
  <si>
    <t>Nicolo'</t>
  </si>
  <si>
    <t>Junior 1</t>
  </si>
  <si>
    <t>Mazza</t>
  </si>
  <si>
    <t>Alice Paola</t>
  </si>
  <si>
    <t>Vacca</t>
  </si>
  <si>
    <t>Simone</t>
  </si>
  <si>
    <t>Boni</t>
  </si>
  <si>
    <t>PENNETTA</t>
  </si>
  <si>
    <t>MARIO</t>
  </si>
  <si>
    <t>PAOLO</t>
  </si>
  <si>
    <t>Fabio</t>
  </si>
  <si>
    <t>Mian</t>
  </si>
  <si>
    <t>Enrico</t>
  </si>
  <si>
    <t>Parise</t>
  </si>
  <si>
    <t>POLI</t>
  </si>
  <si>
    <t>FRANCESCO</t>
  </si>
  <si>
    <t>Russian</t>
  </si>
  <si>
    <t>Raffaello</t>
  </si>
  <si>
    <t>ZILLI</t>
  </si>
  <si>
    <t>ENEA</t>
  </si>
  <si>
    <t>Gallo</t>
  </si>
  <si>
    <t>Allievi A3</t>
  </si>
  <si>
    <t>De carolis</t>
  </si>
  <si>
    <t>Giulio mariahenrique</t>
  </si>
  <si>
    <t>Muscara</t>
  </si>
  <si>
    <t>Valentino</t>
  </si>
  <si>
    <t>Tommaso</t>
  </si>
  <si>
    <t>Zanotti</t>
  </si>
  <si>
    <t>GRAZIANI</t>
  </si>
  <si>
    <t>ADELE</t>
  </si>
  <si>
    <t>Allievi A2</t>
  </si>
  <si>
    <t>Classifica</t>
  </si>
  <si>
    <t>Femminile</t>
  </si>
  <si>
    <t>Maschile</t>
  </si>
  <si>
    <t>tempo di qualifica</t>
  </si>
  <si>
    <t xml:space="preserve">tempo di qualifica </t>
  </si>
  <si>
    <t>Tempo gara</t>
  </si>
  <si>
    <t>tempo gara</t>
  </si>
  <si>
    <t>tempo di gara</t>
  </si>
  <si>
    <t>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</si>
</sst>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6" borderId="22" applyNumberFormat="0" applyAlignment="0" applyProtection="0"/>
    <xf numFmtId="0" fontId="12" fillId="0" borderId="24" applyNumberFormat="0" applyFill="0" applyAlignment="0" applyProtection="0"/>
    <xf numFmtId="0" fontId="13" fillId="7" borderId="25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22" applyNumberFormat="0" applyAlignment="0" applyProtection="0"/>
    <xf numFmtId="0" fontId="8" fillId="4" borderId="0" applyNumberFormat="0" applyBorder="0" applyAlignment="0" applyProtection="0"/>
    <xf numFmtId="0" fontId="1" fillId="8" borderId="26" applyNumberFormat="0" applyFont="0" applyAlignment="0" applyProtection="0"/>
    <xf numFmtId="0" fontId="10" fillId="6" borderId="2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9" applyNumberFormat="0" applyFill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27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0" xfId="0" applyFill="1"/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2" fontId="16" fillId="0" borderId="28" xfId="0" applyNumberFormat="1" applyFont="1" applyFill="1" applyBorder="1" applyAlignment="1">
      <alignment horizontal="center" vertical="center"/>
    </xf>
    <xf numFmtId="2" fontId="16" fillId="0" borderId="29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n valido" xfId="40" builtinId="27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7" workbookViewId="0">
      <selection activeCell="E1" sqref="E1"/>
    </sheetView>
  </sheetViews>
  <sheetFormatPr baseColWidth="10" defaultColWidth="8.83203125" defaultRowHeight="15" x14ac:dyDescent="0.2"/>
  <cols>
    <col min="1" max="1" width="14.83203125" style="1" bestFit="1" customWidth="1"/>
    <col min="2" max="2" width="17.5" style="1" bestFit="1" customWidth="1"/>
    <col min="3" max="3" width="10.1640625" style="1" bestFit="1" customWidth="1"/>
    <col min="4" max="4" width="5" style="1" bestFit="1" customWidth="1"/>
    <col min="5" max="5" width="8.1640625" style="1" bestFit="1" customWidth="1"/>
    <col min="6" max="6" width="62" style="1" bestFit="1" customWidth="1"/>
    <col min="7" max="7" width="5.5" style="1" bestFit="1" customWidth="1"/>
    <col min="8" max="8" width="10.1640625" style="1" bestFit="1" customWidth="1"/>
    <col min="9" max="9" width="7.83203125" style="6" bestFit="1" customWidth="1"/>
    <col min="10" max="10" width="6.83203125" style="6" bestFit="1" customWidth="1"/>
    <col min="11" max="11" width="7.1640625" style="6" bestFit="1" customWidth="1"/>
    <col min="12" max="12" width="5.6640625" style="6" hidden="1" customWidth="1"/>
    <col min="13" max="13" width="8.83203125" style="6"/>
    <col min="14" max="16384" width="8.83203125" style="1"/>
  </cols>
  <sheetData>
    <row r="1" spans="1:13" s="3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>
        <v>43644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10</v>
      </c>
    </row>
    <row r="2" spans="1:13" x14ac:dyDescent="0.2">
      <c r="A2" s="1" t="s">
        <v>11</v>
      </c>
      <c r="B2" s="1" t="s">
        <v>12</v>
      </c>
      <c r="C2" s="2">
        <v>25977</v>
      </c>
      <c r="D2" s="1" t="s">
        <v>13</v>
      </c>
      <c r="E2" s="1" t="s">
        <v>14</v>
      </c>
      <c r="F2" s="1" t="s">
        <v>15</v>
      </c>
      <c r="G2" s="1" t="s">
        <v>16</v>
      </c>
      <c r="H2" s="1">
        <v>882177</v>
      </c>
      <c r="I2" s="6">
        <v>38.21</v>
      </c>
      <c r="J2" s="6">
        <v>38.369999999999997</v>
      </c>
      <c r="L2" s="6">
        <v>38.29</v>
      </c>
      <c r="M2" s="6">
        <f>((I2+J2)/2)+K2</f>
        <v>38.29</v>
      </c>
    </row>
    <row r="3" spans="1:13" x14ac:dyDescent="0.2">
      <c r="A3" s="1" t="s">
        <v>17</v>
      </c>
      <c r="B3" s="1" t="s">
        <v>18</v>
      </c>
      <c r="C3" s="2">
        <v>32408</v>
      </c>
      <c r="D3" s="1" t="s">
        <v>19</v>
      </c>
      <c r="E3" s="1" t="s">
        <v>14</v>
      </c>
      <c r="F3" s="1" t="s">
        <v>20</v>
      </c>
      <c r="G3" s="1" t="s">
        <v>16</v>
      </c>
      <c r="H3" s="1" t="s">
        <v>16</v>
      </c>
      <c r="I3" s="6">
        <v>14.62</v>
      </c>
      <c r="J3" s="6">
        <v>14.9</v>
      </c>
      <c r="L3" s="6">
        <v>14.76</v>
      </c>
      <c r="M3" s="6">
        <f t="shared" ref="M3:M44" si="0">((I3+J3)/2)+K3</f>
        <v>14.76</v>
      </c>
    </row>
    <row r="4" spans="1:13" x14ac:dyDescent="0.2">
      <c r="A4" s="1" t="s">
        <v>21</v>
      </c>
      <c r="B4" s="1" t="s">
        <v>22</v>
      </c>
      <c r="C4" s="2">
        <v>33885</v>
      </c>
      <c r="D4" s="1" t="s">
        <v>19</v>
      </c>
      <c r="E4" s="1" t="s">
        <v>14</v>
      </c>
      <c r="F4" s="1" t="s">
        <v>23</v>
      </c>
      <c r="G4" s="1" t="s">
        <v>16</v>
      </c>
      <c r="I4" s="6">
        <v>15.25</v>
      </c>
      <c r="J4" s="6">
        <v>15.46</v>
      </c>
      <c r="L4" s="6">
        <v>15.36</v>
      </c>
      <c r="M4" s="6">
        <f t="shared" si="0"/>
        <v>15.355</v>
      </c>
    </row>
    <row r="5" spans="1:13" x14ac:dyDescent="0.2">
      <c r="A5" s="1" t="s">
        <v>24</v>
      </c>
      <c r="B5" s="1" t="s">
        <v>25</v>
      </c>
      <c r="C5" s="2">
        <v>35288</v>
      </c>
      <c r="D5" s="1" t="s">
        <v>19</v>
      </c>
      <c r="E5" s="1" t="s">
        <v>14</v>
      </c>
      <c r="F5" s="1" t="s">
        <v>20</v>
      </c>
      <c r="G5" s="1" t="s">
        <v>16</v>
      </c>
      <c r="H5" s="1" t="s">
        <v>16</v>
      </c>
      <c r="I5" s="6">
        <v>14.91</v>
      </c>
      <c r="J5" s="6">
        <v>14.91</v>
      </c>
      <c r="L5" s="6">
        <v>14.91</v>
      </c>
      <c r="M5" s="6">
        <f t="shared" si="0"/>
        <v>14.91</v>
      </c>
    </row>
    <row r="6" spans="1:13" x14ac:dyDescent="0.2">
      <c r="A6" s="1" t="s">
        <v>26</v>
      </c>
      <c r="B6" s="1" t="s">
        <v>27</v>
      </c>
      <c r="C6" s="2">
        <v>35636</v>
      </c>
      <c r="D6" s="1" t="s">
        <v>19</v>
      </c>
      <c r="E6" s="1" t="s">
        <v>14</v>
      </c>
      <c r="F6" s="1" t="s">
        <v>28</v>
      </c>
      <c r="G6" s="1" t="s">
        <v>16</v>
      </c>
      <c r="H6" s="1">
        <v>877587</v>
      </c>
      <c r="I6" s="6">
        <v>16.34</v>
      </c>
      <c r="J6" s="6">
        <v>16.38</v>
      </c>
      <c r="L6" s="6">
        <v>16.36</v>
      </c>
      <c r="M6" s="6">
        <f t="shared" si="0"/>
        <v>16.36</v>
      </c>
    </row>
    <row r="7" spans="1:13" x14ac:dyDescent="0.2">
      <c r="A7" s="1" t="s">
        <v>29</v>
      </c>
      <c r="B7" s="1" t="s">
        <v>30</v>
      </c>
      <c r="C7" s="2">
        <v>35773</v>
      </c>
      <c r="D7" s="1" t="s">
        <v>19</v>
      </c>
      <c r="E7" s="1" t="s">
        <v>14</v>
      </c>
      <c r="F7" s="1" t="s">
        <v>31</v>
      </c>
      <c r="G7" s="1" t="s">
        <v>16</v>
      </c>
      <c r="H7" s="1" t="s">
        <v>32</v>
      </c>
      <c r="L7" s="6">
        <v>0</v>
      </c>
      <c r="M7" s="6">
        <f t="shared" si="0"/>
        <v>0</v>
      </c>
    </row>
    <row r="8" spans="1:13" x14ac:dyDescent="0.2">
      <c r="A8" s="1" t="s">
        <v>33</v>
      </c>
      <c r="B8" s="1" t="s">
        <v>34</v>
      </c>
      <c r="C8" s="2">
        <v>36134</v>
      </c>
      <c r="D8" s="1" t="s">
        <v>19</v>
      </c>
      <c r="E8" s="1" t="s">
        <v>14</v>
      </c>
      <c r="F8" s="1" t="s">
        <v>31</v>
      </c>
      <c r="G8" s="1" t="s">
        <v>16</v>
      </c>
      <c r="H8" s="1" t="s">
        <v>32</v>
      </c>
      <c r="L8" s="6">
        <v>0</v>
      </c>
      <c r="M8" s="6">
        <f t="shared" si="0"/>
        <v>0</v>
      </c>
    </row>
    <row r="9" spans="1:13" x14ac:dyDescent="0.2">
      <c r="A9" s="1" t="s">
        <v>35</v>
      </c>
      <c r="B9" s="1" t="s">
        <v>36</v>
      </c>
      <c r="C9" s="2">
        <v>36283</v>
      </c>
      <c r="D9" s="1" t="s">
        <v>19</v>
      </c>
      <c r="E9" s="1" t="s">
        <v>14</v>
      </c>
      <c r="F9" s="1" t="s">
        <v>37</v>
      </c>
      <c r="G9" s="1" t="s">
        <v>16</v>
      </c>
      <c r="H9" s="1">
        <v>882269</v>
      </c>
      <c r="I9" s="6">
        <v>15.62</v>
      </c>
      <c r="J9" s="6">
        <v>15.63</v>
      </c>
      <c r="L9" s="6">
        <v>15.63</v>
      </c>
      <c r="M9" s="6">
        <f t="shared" si="0"/>
        <v>15.625</v>
      </c>
    </row>
    <row r="10" spans="1:13" x14ac:dyDescent="0.2">
      <c r="A10" s="1" t="s">
        <v>38</v>
      </c>
      <c r="B10" s="1" t="s">
        <v>39</v>
      </c>
      <c r="C10" s="2">
        <v>36278</v>
      </c>
      <c r="D10" s="1" t="s">
        <v>19</v>
      </c>
      <c r="E10" s="1" t="s">
        <v>14</v>
      </c>
      <c r="F10" s="1" t="s">
        <v>40</v>
      </c>
      <c r="G10" s="1" t="s">
        <v>16</v>
      </c>
      <c r="H10" s="1">
        <v>822650</v>
      </c>
      <c r="I10" s="6">
        <v>15.28</v>
      </c>
      <c r="J10" s="6">
        <v>15.19</v>
      </c>
      <c r="L10" s="6">
        <v>15.24</v>
      </c>
      <c r="M10" s="6">
        <f t="shared" si="0"/>
        <v>15.234999999999999</v>
      </c>
    </row>
    <row r="11" spans="1:13" x14ac:dyDescent="0.2">
      <c r="A11" s="1" t="s">
        <v>41</v>
      </c>
      <c r="B11" s="1" t="s">
        <v>42</v>
      </c>
      <c r="C11" s="2">
        <v>37114</v>
      </c>
      <c r="D11" s="1" t="s">
        <v>19</v>
      </c>
      <c r="E11" s="1" t="s">
        <v>43</v>
      </c>
      <c r="F11" s="1" t="s">
        <v>23</v>
      </c>
      <c r="G11" s="1" t="s">
        <v>16</v>
      </c>
      <c r="H11" s="1" t="s">
        <v>16</v>
      </c>
      <c r="I11" s="1">
        <v>13.37</v>
      </c>
      <c r="J11" s="1">
        <v>13.59</v>
      </c>
      <c r="K11" s="1"/>
      <c r="L11" s="1">
        <v>13.48</v>
      </c>
      <c r="M11" s="1">
        <f t="shared" si="0"/>
        <v>13.48</v>
      </c>
    </row>
    <row r="12" spans="1:13" x14ac:dyDescent="0.2">
      <c r="A12" s="1" t="s">
        <v>44</v>
      </c>
      <c r="B12" s="1" t="s">
        <v>45</v>
      </c>
      <c r="C12" s="2">
        <v>37221</v>
      </c>
      <c r="D12" s="1" t="s">
        <v>19</v>
      </c>
      <c r="E12" s="1" t="s">
        <v>43</v>
      </c>
      <c r="F12" s="1" t="s">
        <v>46</v>
      </c>
      <c r="G12" s="1" t="s">
        <v>16</v>
      </c>
      <c r="H12" s="1" t="s">
        <v>32</v>
      </c>
      <c r="I12" s="1"/>
      <c r="J12" s="1"/>
      <c r="K12" s="1"/>
      <c r="L12" s="1">
        <v>0</v>
      </c>
      <c r="M12" s="1">
        <f t="shared" si="0"/>
        <v>0</v>
      </c>
    </row>
    <row r="13" spans="1:13" x14ac:dyDescent="0.2">
      <c r="A13" s="1" t="s">
        <v>47</v>
      </c>
      <c r="B13" s="1" t="s">
        <v>48</v>
      </c>
      <c r="C13" s="2">
        <v>37041</v>
      </c>
      <c r="D13" s="1" t="s">
        <v>19</v>
      </c>
      <c r="E13" s="1" t="s">
        <v>43</v>
      </c>
      <c r="F13" s="1" t="s">
        <v>40</v>
      </c>
      <c r="G13" s="1" t="s">
        <v>16</v>
      </c>
      <c r="H13" s="1">
        <v>831493</v>
      </c>
      <c r="I13" s="1">
        <v>17.84</v>
      </c>
      <c r="J13" s="1">
        <v>17.75</v>
      </c>
      <c r="K13" s="1"/>
      <c r="L13" s="1">
        <v>17.8</v>
      </c>
      <c r="M13" s="1">
        <f t="shared" si="0"/>
        <v>17.795000000000002</v>
      </c>
    </row>
    <row r="14" spans="1:13" x14ac:dyDescent="0.2">
      <c r="A14" s="1" t="s">
        <v>49</v>
      </c>
      <c r="B14" s="1" t="s">
        <v>50</v>
      </c>
      <c r="C14" s="2">
        <v>37205</v>
      </c>
      <c r="D14" s="1" t="s">
        <v>19</v>
      </c>
      <c r="E14" s="1" t="s">
        <v>43</v>
      </c>
      <c r="F14" s="1" t="s">
        <v>51</v>
      </c>
      <c r="G14" s="1" t="s">
        <v>16</v>
      </c>
      <c r="H14" s="1">
        <v>877975</v>
      </c>
      <c r="I14" s="1">
        <v>17.66</v>
      </c>
      <c r="J14" s="1">
        <v>17.809999999999999</v>
      </c>
      <c r="K14" s="1"/>
      <c r="L14" s="1">
        <v>17.739999999999998</v>
      </c>
      <c r="M14" s="1">
        <f t="shared" si="0"/>
        <v>17.734999999999999</v>
      </c>
    </row>
    <row r="15" spans="1:13" x14ac:dyDescent="0.2">
      <c r="A15" s="1" t="s">
        <v>52</v>
      </c>
      <c r="B15" s="1" t="s">
        <v>53</v>
      </c>
      <c r="C15" s="2">
        <v>36951</v>
      </c>
      <c r="D15" s="1" t="s">
        <v>19</v>
      </c>
      <c r="E15" s="1" t="s">
        <v>43</v>
      </c>
      <c r="F15" s="1" t="s">
        <v>20</v>
      </c>
      <c r="G15" s="1" t="s">
        <v>16</v>
      </c>
      <c r="H15" s="1" t="s">
        <v>16</v>
      </c>
      <c r="I15" s="1">
        <v>17.649999999999999</v>
      </c>
      <c r="J15" s="1">
        <v>17.75</v>
      </c>
      <c r="K15" s="1"/>
      <c r="L15" s="1">
        <v>17.7</v>
      </c>
      <c r="M15" s="1">
        <f t="shared" si="0"/>
        <v>17.7</v>
      </c>
    </row>
    <row r="16" spans="1:13" x14ac:dyDescent="0.2">
      <c r="A16" s="1" t="s">
        <v>54</v>
      </c>
      <c r="B16" s="1" t="s">
        <v>55</v>
      </c>
      <c r="C16" s="2">
        <v>37532</v>
      </c>
      <c r="D16" s="1" t="s">
        <v>19</v>
      </c>
      <c r="E16" s="1" t="s">
        <v>43</v>
      </c>
      <c r="F16" s="1" t="s">
        <v>56</v>
      </c>
      <c r="G16" s="1" t="s">
        <v>16</v>
      </c>
      <c r="H16" s="1">
        <v>789571</v>
      </c>
      <c r="I16" s="1">
        <v>17.690000000000001</v>
      </c>
      <c r="J16" s="1">
        <v>17.63</v>
      </c>
      <c r="K16" s="1"/>
      <c r="L16" s="1">
        <v>17.66</v>
      </c>
      <c r="M16" s="1">
        <f t="shared" si="0"/>
        <v>17.66</v>
      </c>
    </row>
    <row r="17" spans="1:13" x14ac:dyDescent="0.2">
      <c r="A17" s="1" t="s">
        <v>57</v>
      </c>
      <c r="B17" s="1" t="s">
        <v>58</v>
      </c>
      <c r="C17" s="2">
        <v>37578</v>
      </c>
      <c r="D17" s="1" t="s">
        <v>19</v>
      </c>
      <c r="E17" s="1" t="s">
        <v>43</v>
      </c>
      <c r="F17" s="1" t="s">
        <v>56</v>
      </c>
      <c r="G17" s="1" t="s">
        <v>16</v>
      </c>
      <c r="H17" s="1">
        <v>779453</v>
      </c>
      <c r="I17" s="1"/>
      <c r="J17" s="1"/>
      <c r="K17" s="1"/>
      <c r="L17" s="1">
        <v>0</v>
      </c>
      <c r="M17" s="1">
        <f t="shared" si="0"/>
        <v>0</v>
      </c>
    </row>
    <row r="18" spans="1:13" x14ac:dyDescent="0.2">
      <c r="A18" s="1" t="s">
        <v>59</v>
      </c>
      <c r="B18" s="1" t="s">
        <v>60</v>
      </c>
      <c r="C18" s="2">
        <v>37428</v>
      </c>
      <c r="D18" s="1" t="s">
        <v>19</v>
      </c>
      <c r="E18" s="1" t="s">
        <v>43</v>
      </c>
      <c r="F18" s="1" t="s">
        <v>23</v>
      </c>
      <c r="G18" s="1" t="s">
        <v>16</v>
      </c>
      <c r="H18" s="1" t="s">
        <v>16</v>
      </c>
      <c r="I18" s="1">
        <v>17.22</v>
      </c>
      <c r="J18" s="1">
        <v>17.350000000000001</v>
      </c>
      <c r="K18" s="1"/>
      <c r="L18" s="1">
        <v>17.29</v>
      </c>
      <c r="M18" s="1">
        <f t="shared" si="0"/>
        <v>17.285</v>
      </c>
    </row>
    <row r="19" spans="1:13" x14ac:dyDescent="0.2">
      <c r="A19" s="1" t="s">
        <v>61</v>
      </c>
      <c r="B19" s="1" t="s">
        <v>62</v>
      </c>
      <c r="C19" s="2">
        <v>37356</v>
      </c>
      <c r="D19" s="1" t="s">
        <v>19</v>
      </c>
      <c r="E19" s="1" t="s">
        <v>43</v>
      </c>
      <c r="F19" s="1" t="s">
        <v>51</v>
      </c>
      <c r="G19" s="1" t="s">
        <v>16</v>
      </c>
      <c r="H19" s="1" t="s">
        <v>32</v>
      </c>
      <c r="I19" s="1"/>
      <c r="J19" s="1"/>
      <c r="K19" s="1"/>
      <c r="L19" s="1">
        <v>0</v>
      </c>
      <c r="M19" s="1">
        <f t="shared" si="0"/>
        <v>0</v>
      </c>
    </row>
    <row r="20" spans="1:13" x14ac:dyDescent="0.2">
      <c r="A20" s="1" t="s">
        <v>63</v>
      </c>
      <c r="B20" s="1" t="s">
        <v>64</v>
      </c>
      <c r="C20" s="2">
        <v>37553</v>
      </c>
      <c r="D20" s="1" t="s">
        <v>19</v>
      </c>
      <c r="E20" s="1" t="s">
        <v>43</v>
      </c>
      <c r="F20" s="1" t="s">
        <v>51</v>
      </c>
      <c r="G20" s="1" t="s">
        <v>16</v>
      </c>
      <c r="H20" s="1" t="s">
        <v>32</v>
      </c>
      <c r="I20" s="1"/>
      <c r="J20" s="1"/>
      <c r="K20" s="1"/>
      <c r="L20" s="1">
        <v>0</v>
      </c>
      <c r="M20" s="1">
        <f t="shared" si="0"/>
        <v>0</v>
      </c>
    </row>
    <row r="21" spans="1:13" x14ac:dyDescent="0.2">
      <c r="A21" s="1" t="s">
        <v>65</v>
      </c>
      <c r="B21" s="1" t="s">
        <v>66</v>
      </c>
      <c r="C21" s="2">
        <v>37285</v>
      </c>
      <c r="D21" s="1" t="s">
        <v>19</v>
      </c>
      <c r="E21" s="1" t="s">
        <v>43</v>
      </c>
      <c r="F21" s="1" t="s">
        <v>20</v>
      </c>
      <c r="G21" s="1" t="s">
        <v>16</v>
      </c>
      <c r="H21" s="1" t="s">
        <v>32</v>
      </c>
      <c r="I21" s="1"/>
      <c r="J21" s="1"/>
      <c r="K21" s="1"/>
      <c r="L21" s="1">
        <v>0</v>
      </c>
      <c r="M21" s="1">
        <f t="shared" si="0"/>
        <v>0</v>
      </c>
    </row>
    <row r="22" spans="1:13" x14ac:dyDescent="0.2">
      <c r="A22" s="1" t="s">
        <v>67</v>
      </c>
      <c r="B22" s="1" t="s">
        <v>68</v>
      </c>
      <c r="C22" s="2">
        <v>37494</v>
      </c>
      <c r="D22" s="1" t="s">
        <v>19</v>
      </c>
      <c r="E22" s="1" t="s">
        <v>43</v>
      </c>
      <c r="F22" s="1" t="s">
        <v>20</v>
      </c>
      <c r="G22" s="1" t="s">
        <v>16</v>
      </c>
      <c r="H22" s="1" t="s">
        <v>16</v>
      </c>
      <c r="I22" s="1">
        <v>16.940000000000001</v>
      </c>
      <c r="J22" s="1">
        <v>17.03</v>
      </c>
      <c r="K22" s="1"/>
      <c r="L22" s="1">
        <v>16.989999999999998</v>
      </c>
      <c r="M22" s="1">
        <f t="shared" si="0"/>
        <v>16.984999999999999</v>
      </c>
    </row>
    <row r="23" spans="1:13" x14ac:dyDescent="0.2">
      <c r="A23" s="1" t="s">
        <v>69</v>
      </c>
      <c r="B23" s="1" t="s">
        <v>25</v>
      </c>
      <c r="C23" s="2">
        <v>37969</v>
      </c>
      <c r="D23" s="1" t="s">
        <v>19</v>
      </c>
      <c r="E23" s="1" t="s">
        <v>70</v>
      </c>
      <c r="F23" s="1" t="s">
        <v>15</v>
      </c>
      <c r="G23" s="1" t="s">
        <v>16</v>
      </c>
      <c r="H23" s="1">
        <v>882176</v>
      </c>
      <c r="I23" s="1">
        <v>24.93</v>
      </c>
      <c r="J23" s="1">
        <v>25.09</v>
      </c>
      <c r="K23" s="1"/>
      <c r="L23" s="1">
        <v>25.01</v>
      </c>
      <c r="M23" s="1">
        <f t="shared" si="0"/>
        <v>25.009999999999998</v>
      </c>
    </row>
    <row r="24" spans="1:13" x14ac:dyDescent="0.2">
      <c r="A24" s="1" t="s">
        <v>71</v>
      </c>
      <c r="B24" s="1" t="s">
        <v>72</v>
      </c>
      <c r="C24" s="2">
        <v>37781</v>
      </c>
      <c r="D24" s="1" t="s">
        <v>19</v>
      </c>
      <c r="E24" s="1" t="s">
        <v>70</v>
      </c>
      <c r="F24" s="1" t="s">
        <v>20</v>
      </c>
      <c r="G24" s="1" t="s">
        <v>16</v>
      </c>
      <c r="H24" s="1" t="s">
        <v>16</v>
      </c>
      <c r="I24" s="1">
        <v>18.03</v>
      </c>
      <c r="J24" s="1">
        <v>18.03</v>
      </c>
      <c r="K24" s="1">
        <v>0.1</v>
      </c>
      <c r="L24" s="1">
        <v>18.13</v>
      </c>
      <c r="M24" s="1">
        <f t="shared" si="0"/>
        <v>18.130000000000003</v>
      </c>
    </row>
    <row r="25" spans="1:13" x14ac:dyDescent="0.2">
      <c r="A25" s="1" t="s">
        <v>73</v>
      </c>
      <c r="B25" s="1" t="s">
        <v>50</v>
      </c>
      <c r="C25" s="2">
        <v>38167</v>
      </c>
      <c r="D25" s="1" t="s">
        <v>19</v>
      </c>
      <c r="E25" s="1" t="s">
        <v>70</v>
      </c>
      <c r="F25" s="1" t="s">
        <v>23</v>
      </c>
      <c r="G25" s="1" t="s">
        <v>16</v>
      </c>
      <c r="H25" s="1" t="s">
        <v>16</v>
      </c>
      <c r="I25" s="1">
        <v>21.31</v>
      </c>
      <c r="J25" s="1">
        <v>21.28</v>
      </c>
      <c r="K25" s="1"/>
      <c r="L25" s="1">
        <v>21.3</v>
      </c>
      <c r="M25" s="1">
        <f t="shared" si="0"/>
        <v>21.295000000000002</v>
      </c>
    </row>
    <row r="26" spans="1:13" x14ac:dyDescent="0.2">
      <c r="A26" s="1" t="s">
        <v>74</v>
      </c>
      <c r="B26" s="1" t="s">
        <v>75</v>
      </c>
      <c r="C26" s="2">
        <v>38210</v>
      </c>
      <c r="D26" s="1" t="s">
        <v>19</v>
      </c>
      <c r="E26" s="1" t="s">
        <v>70</v>
      </c>
      <c r="F26" s="1" t="s">
        <v>40</v>
      </c>
      <c r="G26" s="1" t="s">
        <v>16</v>
      </c>
      <c r="H26" s="1">
        <v>877765</v>
      </c>
      <c r="I26" s="1">
        <v>20.68</v>
      </c>
      <c r="J26" s="1">
        <v>21</v>
      </c>
      <c r="K26" s="1"/>
      <c r="L26" s="1">
        <v>20.84</v>
      </c>
      <c r="M26" s="1">
        <f t="shared" si="0"/>
        <v>20.84</v>
      </c>
    </row>
    <row r="27" spans="1:13" x14ac:dyDescent="0.2">
      <c r="A27" s="1" t="s">
        <v>76</v>
      </c>
      <c r="B27" s="1" t="s">
        <v>77</v>
      </c>
      <c r="C27" s="2">
        <v>38420</v>
      </c>
      <c r="D27" s="1" t="s">
        <v>19</v>
      </c>
      <c r="E27" s="1" t="s">
        <v>78</v>
      </c>
      <c r="F27" s="1" t="s">
        <v>23</v>
      </c>
      <c r="G27" s="1" t="s">
        <v>16</v>
      </c>
      <c r="H27" s="1" t="s">
        <v>16</v>
      </c>
      <c r="I27" s="1">
        <v>20.16</v>
      </c>
      <c r="J27" s="1">
        <v>20.22</v>
      </c>
      <c r="K27" s="1"/>
      <c r="L27" s="1">
        <v>20.190000000000001</v>
      </c>
      <c r="M27" s="6">
        <f t="shared" si="0"/>
        <v>20.189999999999998</v>
      </c>
    </row>
    <row r="28" spans="1:13" x14ac:dyDescent="0.2">
      <c r="A28" s="1" t="s">
        <v>79</v>
      </c>
      <c r="B28" s="1" t="s">
        <v>80</v>
      </c>
      <c r="C28" s="2">
        <v>38484</v>
      </c>
      <c r="D28" s="1" t="s">
        <v>13</v>
      </c>
      <c r="E28" s="1" t="s">
        <v>78</v>
      </c>
      <c r="F28" s="1" t="s">
        <v>23</v>
      </c>
      <c r="G28" s="1" t="s">
        <v>16</v>
      </c>
      <c r="H28" s="1" t="s">
        <v>16</v>
      </c>
      <c r="I28" s="1">
        <v>27.28</v>
      </c>
      <c r="J28" s="1">
        <v>27.53</v>
      </c>
      <c r="K28" s="1"/>
      <c r="L28" s="1">
        <v>27.41</v>
      </c>
      <c r="M28" s="6">
        <f t="shared" si="0"/>
        <v>27.405000000000001</v>
      </c>
    </row>
    <row r="29" spans="1:13" x14ac:dyDescent="0.2">
      <c r="A29" s="1" t="s">
        <v>81</v>
      </c>
      <c r="B29" s="1" t="s">
        <v>82</v>
      </c>
      <c r="C29" s="2">
        <v>38517</v>
      </c>
      <c r="D29" s="1" t="s">
        <v>19</v>
      </c>
      <c r="E29" s="1" t="s">
        <v>78</v>
      </c>
      <c r="F29" s="1" t="s">
        <v>23</v>
      </c>
      <c r="G29" s="1" t="s">
        <v>16</v>
      </c>
      <c r="H29" s="1" t="s">
        <v>16</v>
      </c>
      <c r="I29" s="1">
        <v>18.75</v>
      </c>
      <c r="J29" s="1">
        <v>18.72</v>
      </c>
      <c r="K29" s="1"/>
      <c r="L29" s="1">
        <v>18.739999999999998</v>
      </c>
      <c r="M29" s="6">
        <f t="shared" si="0"/>
        <v>18.734999999999999</v>
      </c>
    </row>
    <row r="30" spans="1:13" x14ac:dyDescent="0.2">
      <c r="A30" s="1" t="s">
        <v>83</v>
      </c>
      <c r="B30" s="1" t="s">
        <v>75</v>
      </c>
      <c r="C30" s="2">
        <v>38701</v>
      </c>
      <c r="D30" s="1" t="s">
        <v>19</v>
      </c>
      <c r="E30" s="1" t="s">
        <v>78</v>
      </c>
      <c r="F30" s="1" t="s">
        <v>46</v>
      </c>
      <c r="G30" s="1" t="s">
        <v>16</v>
      </c>
      <c r="H30" s="1">
        <v>743397</v>
      </c>
      <c r="I30" s="1">
        <v>24.35</v>
      </c>
      <c r="J30" s="1">
        <v>24.53</v>
      </c>
      <c r="K30" s="1"/>
      <c r="L30" s="1">
        <v>24.44</v>
      </c>
      <c r="M30" s="6">
        <f t="shared" si="0"/>
        <v>24.44</v>
      </c>
    </row>
    <row r="31" spans="1:13" x14ac:dyDescent="0.2">
      <c r="A31" s="1" t="s">
        <v>84</v>
      </c>
      <c r="B31" s="1" t="s">
        <v>85</v>
      </c>
      <c r="C31" s="2">
        <v>38663</v>
      </c>
      <c r="D31" s="1" t="s">
        <v>19</v>
      </c>
      <c r="E31" s="1" t="s">
        <v>78</v>
      </c>
      <c r="F31" s="1" t="s">
        <v>15</v>
      </c>
      <c r="G31" s="1" t="s">
        <v>16</v>
      </c>
      <c r="H31" s="1">
        <v>431838</v>
      </c>
      <c r="I31" s="1">
        <v>34.130000000000003</v>
      </c>
      <c r="J31" s="1">
        <v>34.159999999999997</v>
      </c>
      <c r="K31" s="1"/>
      <c r="L31" s="1">
        <v>34.15</v>
      </c>
      <c r="M31" s="6">
        <f t="shared" si="0"/>
        <v>34.144999999999996</v>
      </c>
    </row>
    <row r="32" spans="1:13" x14ac:dyDescent="0.2">
      <c r="A32" s="1" t="s">
        <v>84</v>
      </c>
      <c r="B32" s="1" t="s">
        <v>86</v>
      </c>
      <c r="C32" s="2">
        <v>38663</v>
      </c>
      <c r="D32" s="1" t="s">
        <v>19</v>
      </c>
      <c r="E32" s="1" t="s">
        <v>78</v>
      </c>
      <c r="F32" s="1" t="s">
        <v>15</v>
      </c>
      <c r="G32" s="1" t="s">
        <v>16</v>
      </c>
      <c r="H32" s="1">
        <v>431839</v>
      </c>
      <c r="I32" s="1">
        <v>59.06</v>
      </c>
      <c r="J32" s="1">
        <v>59.09</v>
      </c>
      <c r="K32" s="1">
        <v>0.1</v>
      </c>
      <c r="L32" s="1">
        <v>59.18</v>
      </c>
      <c r="M32" s="6">
        <f t="shared" si="0"/>
        <v>59.175000000000004</v>
      </c>
    </row>
    <row r="33" spans="1:13" x14ac:dyDescent="0.2">
      <c r="A33" s="1" t="s">
        <v>38</v>
      </c>
      <c r="B33" s="1" t="s">
        <v>87</v>
      </c>
      <c r="C33" s="2">
        <v>38633</v>
      </c>
      <c r="D33" s="1" t="s">
        <v>19</v>
      </c>
      <c r="E33" s="1" t="s">
        <v>78</v>
      </c>
      <c r="F33" s="1" t="s">
        <v>40</v>
      </c>
      <c r="G33" s="1" t="s">
        <v>16</v>
      </c>
      <c r="H33" s="1">
        <v>831496</v>
      </c>
      <c r="I33" s="1">
        <v>23.72</v>
      </c>
      <c r="J33" s="1">
        <v>23.81</v>
      </c>
      <c r="K33" s="1"/>
      <c r="L33" s="1">
        <v>23.77</v>
      </c>
      <c r="M33" s="6">
        <f t="shared" si="0"/>
        <v>23.765000000000001</v>
      </c>
    </row>
    <row r="34" spans="1:13" x14ac:dyDescent="0.2">
      <c r="A34" s="1" t="s">
        <v>88</v>
      </c>
      <c r="B34" s="1" t="s">
        <v>89</v>
      </c>
      <c r="C34" s="2">
        <v>38453</v>
      </c>
      <c r="D34" s="1" t="s">
        <v>19</v>
      </c>
      <c r="E34" s="1" t="s">
        <v>78</v>
      </c>
      <c r="F34" s="1" t="s">
        <v>20</v>
      </c>
      <c r="G34" s="1" t="s">
        <v>16</v>
      </c>
      <c r="H34" s="1" t="s">
        <v>16</v>
      </c>
      <c r="I34" s="1">
        <v>18.66</v>
      </c>
      <c r="J34" s="1">
        <v>18.850000000000001</v>
      </c>
      <c r="K34" s="1"/>
      <c r="L34" s="1">
        <v>18.760000000000002</v>
      </c>
      <c r="M34" s="6">
        <f t="shared" si="0"/>
        <v>18.755000000000003</v>
      </c>
    </row>
    <row r="35" spans="1:13" x14ac:dyDescent="0.2">
      <c r="A35" s="1" t="s">
        <v>90</v>
      </c>
      <c r="B35" s="1" t="s">
        <v>25</v>
      </c>
      <c r="C35" s="2">
        <v>38555</v>
      </c>
      <c r="D35" s="1" t="s">
        <v>19</v>
      </c>
      <c r="E35" s="1" t="s">
        <v>78</v>
      </c>
      <c r="F35" s="1" t="s">
        <v>20</v>
      </c>
      <c r="G35" s="1" t="s">
        <v>16</v>
      </c>
      <c r="H35" s="1" t="s">
        <v>16</v>
      </c>
      <c r="I35" s="1">
        <v>21.78</v>
      </c>
      <c r="J35" s="1">
        <v>21.93</v>
      </c>
      <c r="K35" s="1"/>
      <c r="L35" s="1">
        <v>21.86</v>
      </c>
      <c r="M35" s="6">
        <f t="shared" si="0"/>
        <v>21.855</v>
      </c>
    </row>
    <row r="36" spans="1:13" x14ac:dyDescent="0.2">
      <c r="A36" s="1" t="s">
        <v>91</v>
      </c>
      <c r="B36" s="1" t="s">
        <v>92</v>
      </c>
      <c r="C36" s="2">
        <v>38774</v>
      </c>
      <c r="D36" s="1" t="s">
        <v>19</v>
      </c>
      <c r="E36" s="1" t="s">
        <v>78</v>
      </c>
      <c r="F36" s="1" t="s">
        <v>46</v>
      </c>
      <c r="G36" s="1" t="s">
        <v>16</v>
      </c>
      <c r="H36" s="1">
        <v>707839</v>
      </c>
      <c r="I36" s="1">
        <v>25.1</v>
      </c>
      <c r="J36" s="1">
        <v>25.19</v>
      </c>
      <c r="K36" s="1"/>
      <c r="L36" s="1">
        <v>25.15</v>
      </c>
      <c r="M36" s="6">
        <f t="shared" si="0"/>
        <v>25.145000000000003</v>
      </c>
    </row>
    <row r="37" spans="1:13" x14ac:dyDescent="0.2">
      <c r="A37" s="1" t="s">
        <v>93</v>
      </c>
      <c r="B37" s="1" t="s">
        <v>94</v>
      </c>
      <c r="C37" s="2">
        <v>38930</v>
      </c>
      <c r="D37" s="1" t="s">
        <v>19</v>
      </c>
      <c r="E37" s="1" t="s">
        <v>78</v>
      </c>
      <c r="F37" s="1" t="s">
        <v>20</v>
      </c>
      <c r="G37" s="1" t="s">
        <v>16</v>
      </c>
      <c r="I37" s="1">
        <v>25.81</v>
      </c>
      <c r="J37" s="1">
        <v>25.91</v>
      </c>
      <c r="K37" s="1"/>
      <c r="L37" s="1">
        <v>25.86</v>
      </c>
      <c r="M37" s="6">
        <f t="shared" si="0"/>
        <v>25.86</v>
      </c>
    </row>
    <row r="38" spans="1:13" x14ac:dyDescent="0.2">
      <c r="A38" s="1" t="s">
        <v>95</v>
      </c>
      <c r="B38" s="1" t="s">
        <v>96</v>
      </c>
      <c r="C38" s="2">
        <v>38898</v>
      </c>
      <c r="D38" s="1" t="s">
        <v>19</v>
      </c>
      <c r="E38" s="1" t="s">
        <v>78</v>
      </c>
      <c r="F38" s="1" t="s">
        <v>20</v>
      </c>
      <c r="G38" s="1" t="s">
        <v>16</v>
      </c>
      <c r="I38" s="1">
        <v>24.5</v>
      </c>
      <c r="J38" s="1">
        <v>24.66</v>
      </c>
      <c r="K38" s="1"/>
      <c r="L38" s="1">
        <v>24.58</v>
      </c>
      <c r="M38" s="6">
        <f t="shared" si="0"/>
        <v>24.58</v>
      </c>
    </row>
    <row r="39" spans="1:13" x14ac:dyDescent="0.2">
      <c r="A39" s="1" t="s">
        <v>97</v>
      </c>
      <c r="B39" s="1" t="s">
        <v>25</v>
      </c>
      <c r="C39" s="2">
        <v>39297</v>
      </c>
      <c r="D39" s="1" t="s">
        <v>19</v>
      </c>
      <c r="E39" s="1" t="s">
        <v>98</v>
      </c>
      <c r="F39" s="1" t="s">
        <v>56</v>
      </c>
      <c r="G39" s="1" t="s">
        <v>16</v>
      </c>
      <c r="H39" s="1">
        <v>882267</v>
      </c>
      <c r="I39" s="1">
        <v>18.559999999999999</v>
      </c>
      <c r="J39" s="1">
        <v>18.75</v>
      </c>
      <c r="K39" s="1"/>
      <c r="L39" s="1">
        <v>18.66</v>
      </c>
      <c r="M39" s="1">
        <f t="shared" si="0"/>
        <v>18.655000000000001</v>
      </c>
    </row>
    <row r="40" spans="1:13" x14ac:dyDescent="0.2">
      <c r="A40" s="1" t="s">
        <v>99</v>
      </c>
      <c r="B40" s="1" t="s">
        <v>100</v>
      </c>
      <c r="C40" s="2">
        <v>39239</v>
      </c>
      <c r="D40" s="1" t="s">
        <v>19</v>
      </c>
      <c r="E40" s="1" t="s">
        <v>98</v>
      </c>
      <c r="F40" s="1" t="s">
        <v>23</v>
      </c>
      <c r="G40" s="1" t="s">
        <v>16</v>
      </c>
      <c r="I40" s="1">
        <v>18.38</v>
      </c>
      <c r="J40" s="1">
        <v>18.34</v>
      </c>
      <c r="K40" s="1">
        <v>0.1</v>
      </c>
      <c r="L40" s="1">
        <v>18.46</v>
      </c>
      <c r="M40" s="1">
        <f t="shared" si="0"/>
        <v>18.46</v>
      </c>
    </row>
    <row r="41" spans="1:13" x14ac:dyDescent="0.2">
      <c r="A41" s="1" t="s">
        <v>101</v>
      </c>
      <c r="B41" s="1" t="s">
        <v>42</v>
      </c>
      <c r="C41" s="2">
        <v>39407</v>
      </c>
      <c r="D41" s="1" t="s">
        <v>19</v>
      </c>
      <c r="E41" s="1" t="s">
        <v>98</v>
      </c>
      <c r="F41" s="1" t="s">
        <v>15</v>
      </c>
      <c r="G41" s="1" t="s">
        <v>16</v>
      </c>
      <c r="H41" s="1">
        <v>882175</v>
      </c>
      <c r="I41" s="1">
        <v>25.56</v>
      </c>
      <c r="J41" s="1">
        <v>25.91</v>
      </c>
      <c r="K41" s="1"/>
      <c r="L41" s="1">
        <v>25.74</v>
      </c>
      <c r="M41" s="1">
        <f t="shared" si="0"/>
        <v>25.734999999999999</v>
      </c>
    </row>
    <row r="42" spans="1:13" x14ac:dyDescent="0.2">
      <c r="A42" s="1" t="s">
        <v>102</v>
      </c>
      <c r="B42" s="1" t="s">
        <v>103</v>
      </c>
      <c r="C42" s="2">
        <v>39582</v>
      </c>
      <c r="D42" s="1" t="s">
        <v>19</v>
      </c>
      <c r="E42" s="1" t="s">
        <v>98</v>
      </c>
      <c r="F42" s="1" t="s">
        <v>56</v>
      </c>
      <c r="G42" s="1" t="s">
        <v>16</v>
      </c>
      <c r="H42" s="1">
        <v>835735</v>
      </c>
      <c r="I42" s="1">
        <v>21.31</v>
      </c>
      <c r="J42" s="1">
        <v>21.31</v>
      </c>
      <c r="K42" s="1"/>
      <c r="L42" s="1">
        <v>21.31</v>
      </c>
      <c r="M42" s="1">
        <f t="shared" si="0"/>
        <v>21.31</v>
      </c>
    </row>
    <row r="43" spans="1:13" x14ac:dyDescent="0.2">
      <c r="A43" s="1" t="s">
        <v>104</v>
      </c>
      <c r="B43" s="1" t="s">
        <v>64</v>
      </c>
      <c r="C43" s="2">
        <v>39731</v>
      </c>
      <c r="D43" s="1" t="s">
        <v>19</v>
      </c>
      <c r="E43" s="1" t="s">
        <v>98</v>
      </c>
      <c r="F43" s="1" t="s">
        <v>46</v>
      </c>
      <c r="G43" s="1" t="s">
        <v>16</v>
      </c>
      <c r="H43" s="1">
        <v>705571</v>
      </c>
      <c r="I43" s="1">
        <v>23.19</v>
      </c>
      <c r="J43" s="1">
        <v>23.19</v>
      </c>
      <c r="K43" s="1"/>
      <c r="L43" s="1">
        <v>23.19</v>
      </c>
      <c r="M43" s="1">
        <f t="shared" si="0"/>
        <v>23.19</v>
      </c>
    </row>
    <row r="44" spans="1:13" x14ac:dyDescent="0.2">
      <c r="A44" s="1" t="s">
        <v>105</v>
      </c>
      <c r="B44" s="1" t="s">
        <v>106</v>
      </c>
      <c r="C44" s="2">
        <v>39821</v>
      </c>
      <c r="D44" s="1" t="s">
        <v>13</v>
      </c>
      <c r="E44" s="1" t="s">
        <v>107</v>
      </c>
      <c r="F44" s="1" t="s">
        <v>46</v>
      </c>
      <c r="G44" s="1" t="s">
        <v>16</v>
      </c>
      <c r="H44" s="1">
        <v>719404</v>
      </c>
      <c r="I44" s="1">
        <v>23.47</v>
      </c>
      <c r="J44" s="1">
        <v>23.6</v>
      </c>
      <c r="K44" s="1"/>
      <c r="L44" s="1">
        <v>23.54</v>
      </c>
      <c r="M44" s="1">
        <f t="shared" si="0"/>
        <v>23.535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N1" sqref="N1:N1048576"/>
    </sheetView>
  </sheetViews>
  <sheetFormatPr baseColWidth="10" defaultColWidth="8.83203125" defaultRowHeight="15" x14ac:dyDescent="0.2"/>
  <cols>
    <col min="2" max="2" width="14.83203125" bestFit="1" customWidth="1"/>
    <col min="3" max="3" width="9.83203125" bestFit="1" customWidth="1"/>
    <col min="4" max="4" width="10.1640625" bestFit="1" customWidth="1"/>
    <col min="7" max="7" width="62" bestFit="1" customWidth="1"/>
    <col min="9" max="9" width="10.33203125" bestFit="1" customWidth="1"/>
    <col min="13" max="13" width="10.33203125" bestFit="1" customWidth="1"/>
    <col min="14" max="14" width="15.5" hidden="1" customWidth="1"/>
  </cols>
  <sheetData>
    <row r="1" spans="1:14" ht="17" thickBot="1" x14ac:dyDescent="0.25">
      <c r="A1" s="36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4" x14ac:dyDescent="0.2">
      <c r="A2" s="23" t="s">
        <v>108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>
        <v>43645</v>
      </c>
      <c r="J2" s="9" t="s">
        <v>7</v>
      </c>
      <c r="K2" s="9" t="s">
        <v>8</v>
      </c>
      <c r="L2" s="9" t="s">
        <v>9</v>
      </c>
      <c r="M2" s="24" t="s">
        <v>113</v>
      </c>
      <c r="N2" s="32" t="s">
        <v>111</v>
      </c>
    </row>
    <row r="3" spans="1:14" s="26" customFormat="1" x14ac:dyDescent="0.2">
      <c r="A3" s="33">
        <v>1</v>
      </c>
      <c r="B3" s="34" t="s">
        <v>41</v>
      </c>
      <c r="C3" s="34" t="s">
        <v>42</v>
      </c>
      <c r="D3" s="35">
        <v>37114</v>
      </c>
      <c r="E3" s="34" t="s">
        <v>19</v>
      </c>
      <c r="F3" s="34" t="s">
        <v>43</v>
      </c>
      <c r="G3" s="34" t="s">
        <v>23</v>
      </c>
      <c r="H3" s="34" t="s">
        <v>16</v>
      </c>
      <c r="I3" s="34" t="s">
        <v>16</v>
      </c>
      <c r="J3" s="34">
        <v>12.35</v>
      </c>
      <c r="K3" s="34">
        <v>12.44</v>
      </c>
      <c r="L3" s="34"/>
      <c r="M3" s="34">
        <f t="shared" ref="M3:M8" si="0">((J3+K3)/2)+L3</f>
        <v>12.395</v>
      </c>
      <c r="N3" s="34">
        <v>13.48</v>
      </c>
    </row>
    <row r="4" spans="1:14" x14ac:dyDescent="0.2">
      <c r="A4" s="7">
        <f>A3+1</f>
        <v>2</v>
      </c>
      <c r="B4" s="10" t="s">
        <v>47</v>
      </c>
      <c r="C4" s="10" t="s">
        <v>48</v>
      </c>
      <c r="D4" s="11">
        <v>37041</v>
      </c>
      <c r="E4" s="10" t="s">
        <v>19</v>
      </c>
      <c r="F4" s="10" t="s">
        <v>43</v>
      </c>
      <c r="G4" s="10" t="s">
        <v>40</v>
      </c>
      <c r="H4" s="10" t="s">
        <v>16</v>
      </c>
      <c r="I4" s="10" t="s">
        <v>16</v>
      </c>
      <c r="J4" s="10">
        <v>15.59</v>
      </c>
      <c r="K4" s="10">
        <v>15.75</v>
      </c>
      <c r="L4" s="10"/>
      <c r="M4" s="10">
        <f t="shared" si="0"/>
        <v>15.67</v>
      </c>
      <c r="N4" s="12">
        <v>17.8</v>
      </c>
    </row>
    <row r="5" spans="1:14" x14ac:dyDescent="0.2">
      <c r="A5" s="7">
        <f>A4+1</f>
        <v>3</v>
      </c>
      <c r="B5" s="10" t="s">
        <v>52</v>
      </c>
      <c r="C5" s="10" t="s">
        <v>53</v>
      </c>
      <c r="D5" s="11">
        <v>36951</v>
      </c>
      <c r="E5" s="10" t="s">
        <v>19</v>
      </c>
      <c r="F5" s="10" t="s">
        <v>43</v>
      </c>
      <c r="G5" s="10" t="s">
        <v>20</v>
      </c>
      <c r="H5" s="10" t="s">
        <v>16</v>
      </c>
      <c r="I5" s="10" t="s">
        <v>16</v>
      </c>
      <c r="J5" s="10">
        <v>17.37</v>
      </c>
      <c r="K5" s="10">
        <v>17.53</v>
      </c>
      <c r="L5" s="10"/>
      <c r="M5" s="10">
        <f t="shared" si="0"/>
        <v>17.450000000000003</v>
      </c>
      <c r="N5" s="12">
        <v>17.7</v>
      </c>
    </row>
    <row r="6" spans="1:14" x14ac:dyDescent="0.2">
      <c r="A6" s="7">
        <f>A5+1</f>
        <v>4</v>
      </c>
      <c r="B6" s="10" t="s">
        <v>59</v>
      </c>
      <c r="C6" s="10" t="s">
        <v>60</v>
      </c>
      <c r="D6" s="11">
        <v>37428</v>
      </c>
      <c r="E6" s="10" t="s">
        <v>19</v>
      </c>
      <c r="F6" s="10" t="s">
        <v>43</v>
      </c>
      <c r="G6" s="10" t="s">
        <v>23</v>
      </c>
      <c r="H6" s="10" t="s">
        <v>16</v>
      </c>
      <c r="I6" s="10" t="s">
        <v>16</v>
      </c>
      <c r="J6" s="10">
        <v>17.5</v>
      </c>
      <c r="K6" s="10">
        <v>17.59</v>
      </c>
      <c r="L6" s="10"/>
      <c r="M6" s="10">
        <f t="shared" si="0"/>
        <v>17.545000000000002</v>
      </c>
      <c r="N6" s="10">
        <v>17.29</v>
      </c>
    </row>
    <row r="7" spans="1:14" s="26" customFormat="1" x14ac:dyDescent="0.2">
      <c r="A7" s="7">
        <f>A6+1</f>
        <v>5</v>
      </c>
      <c r="B7" s="10" t="s">
        <v>54</v>
      </c>
      <c r="C7" s="10" t="s">
        <v>55</v>
      </c>
      <c r="D7" s="11">
        <v>37532</v>
      </c>
      <c r="E7" s="10" t="s">
        <v>19</v>
      </c>
      <c r="F7" s="10" t="s">
        <v>43</v>
      </c>
      <c r="G7" s="10" t="s">
        <v>56</v>
      </c>
      <c r="H7" s="10" t="s">
        <v>16</v>
      </c>
      <c r="I7" s="10" t="s">
        <v>16</v>
      </c>
      <c r="J7" s="10">
        <v>17.850000000000001</v>
      </c>
      <c r="K7" s="10">
        <v>17.97</v>
      </c>
      <c r="L7" s="10"/>
      <c r="M7" s="10">
        <f t="shared" si="0"/>
        <v>17.91</v>
      </c>
      <c r="N7" s="10">
        <v>17.66</v>
      </c>
    </row>
    <row r="8" spans="1:14" x14ac:dyDescent="0.2">
      <c r="A8" s="7">
        <f>A7+1</f>
        <v>6</v>
      </c>
      <c r="B8" s="10" t="s">
        <v>49</v>
      </c>
      <c r="C8" s="10" t="s">
        <v>50</v>
      </c>
      <c r="D8" s="11">
        <v>37205</v>
      </c>
      <c r="E8" s="10" t="s">
        <v>19</v>
      </c>
      <c r="F8" s="10" t="s">
        <v>43</v>
      </c>
      <c r="G8" s="10" t="s">
        <v>51</v>
      </c>
      <c r="H8" s="10" t="s">
        <v>16</v>
      </c>
      <c r="I8" s="10" t="s">
        <v>16</v>
      </c>
      <c r="J8" s="10">
        <v>18.04</v>
      </c>
      <c r="K8" s="10">
        <v>18.100000000000001</v>
      </c>
      <c r="L8" s="10"/>
      <c r="M8" s="10">
        <f t="shared" si="0"/>
        <v>18.07</v>
      </c>
      <c r="N8" s="10">
        <v>17.739999999999998</v>
      </c>
    </row>
  </sheetData>
  <sortState ref="A3:N8">
    <sortCondition ref="M2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N1" sqref="N1:N1048576"/>
    </sheetView>
  </sheetViews>
  <sheetFormatPr baseColWidth="10" defaultColWidth="8.83203125" defaultRowHeight="15" x14ac:dyDescent="0.2"/>
  <cols>
    <col min="2" max="2" width="14.83203125" bestFit="1" customWidth="1"/>
    <col min="3" max="3" width="13.6640625" customWidth="1"/>
    <col min="4" max="4" width="10.1640625" bestFit="1" customWidth="1"/>
    <col min="7" max="7" width="59.6640625" bestFit="1" customWidth="1"/>
    <col min="9" max="9" width="10.33203125" bestFit="1" customWidth="1"/>
    <col min="13" max="13" width="10" bestFit="1" customWidth="1"/>
    <col min="14" max="14" width="15.5" hidden="1" customWidth="1"/>
  </cols>
  <sheetData>
    <row r="1" spans="1:14" ht="17" thickBot="1" x14ac:dyDescent="0.25">
      <c r="A1" s="36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4" x14ac:dyDescent="0.2">
      <c r="A2" s="23" t="s">
        <v>108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>
        <v>43645</v>
      </c>
      <c r="J2" s="9" t="s">
        <v>7</v>
      </c>
      <c r="K2" s="9" t="s">
        <v>8</v>
      </c>
      <c r="L2" s="9" t="s">
        <v>9</v>
      </c>
      <c r="M2" s="24" t="s">
        <v>114</v>
      </c>
      <c r="N2" s="32" t="s">
        <v>111</v>
      </c>
    </row>
    <row r="3" spans="1:14" x14ac:dyDescent="0.2">
      <c r="A3" s="23">
        <v>1</v>
      </c>
      <c r="B3" s="10" t="s">
        <v>21</v>
      </c>
      <c r="C3" s="10" t="s">
        <v>22</v>
      </c>
      <c r="D3" s="11">
        <v>33885</v>
      </c>
      <c r="E3" s="10" t="s">
        <v>19</v>
      </c>
      <c r="F3" s="10" t="s">
        <v>14</v>
      </c>
      <c r="G3" s="10" t="s">
        <v>23</v>
      </c>
      <c r="H3" s="10" t="s">
        <v>16</v>
      </c>
      <c r="I3" s="10" t="s">
        <v>16</v>
      </c>
      <c r="J3" s="12">
        <v>14.94</v>
      </c>
      <c r="K3" s="12">
        <v>14.75</v>
      </c>
      <c r="L3" s="12"/>
      <c r="M3" s="25">
        <f t="shared" ref="M3:M8" si="0">((J3+K3)/2)+L3</f>
        <v>14.844999999999999</v>
      </c>
      <c r="N3" s="25">
        <v>15.36</v>
      </c>
    </row>
    <row r="4" spans="1:14" x14ac:dyDescent="0.2">
      <c r="A4" s="23">
        <v>2</v>
      </c>
      <c r="B4" s="10" t="s">
        <v>17</v>
      </c>
      <c r="C4" s="10" t="s">
        <v>18</v>
      </c>
      <c r="D4" s="11">
        <v>32408</v>
      </c>
      <c r="E4" s="10" t="s">
        <v>19</v>
      </c>
      <c r="F4" s="10" t="s">
        <v>14</v>
      </c>
      <c r="G4" s="10" t="s">
        <v>20</v>
      </c>
      <c r="H4" s="10" t="s">
        <v>16</v>
      </c>
      <c r="I4" s="10" t="s">
        <v>16</v>
      </c>
      <c r="J4" s="12">
        <v>14.81</v>
      </c>
      <c r="K4" s="12">
        <v>15</v>
      </c>
      <c r="L4" s="12"/>
      <c r="M4" s="25">
        <f t="shared" si="0"/>
        <v>14.905000000000001</v>
      </c>
      <c r="N4" s="25">
        <v>14.76</v>
      </c>
    </row>
    <row r="5" spans="1:14" x14ac:dyDescent="0.2">
      <c r="A5" s="23">
        <f>A4+1</f>
        <v>3</v>
      </c>
      <c r="B5" s="10" t="s">
        <v>38</v>
      </c>
      <c r="C5" s="10" t="s">
        <v>39</v>
      </c>
      <c r="D5" s="11">
        <v>36278</v>
      </c>
      <c r="E5" s="10" t="s">
        <v>19</v>
      </c>
      <c r="F5" s="10" t="s">
        <v>14</v>
      </c>
      <c r="G5" s="10" t="s">
        <v>40</v>
      </c>
      <c r="H5" s="10" t="s">
        <v>16</v>
      </c>
      <c r="I5" s="10" t="s">
        <v>16</v>
      </c>
      <c r="J5" s="12">
        <v>15.1</v>
      </c>
      <c r="K5" s="12">
        <v>15.21</v>
      </c>
      <c r="L5" s="12"/>
      <c r="M5" s="25">
        <f t="shared" si="0"/>
        <v>15.155000000000001</v>
      </c>
      <c r="N5" s="25">
        <v>15.24</v>
      </c>
    </row>
    <row r="6" spans="1:14" x14ac:dyDescent="0.2">
      <c r="A6" s="23">
        <f>A5+1</f>
        <v>4</v>
      </c>
      <c r="B6" s="10" t="s">
        <v>35</v>
      </c>
      <c r="C6" s="10" t="s">
        <v>36</v>
      </c>
      <c r="D6" s="11">
        <v>36283</v>
      </c>
      <c r="E6" s="10" t="s">
        <v>19</v>
      </c>
      <c r="F6" s="10" t="s">
        <v>14</v>
      </c>
      <c r="G6" s="10" t="s">
        <v>37</v>
      </c>
      <c r="H6" s="10" t="s">
        <v>16</v>
      </c>
      <c r="I6" s="10" t="s">
        <v>16</v>
      </c>
      <c r="J6" s="12">
        <v>15.6</v>
      </c>
      <c r="K6" s="12">
        <v>15.6</v>
      </c>
      <c r="L6" s="12"/>
      <c r="M6" s="25">
        <f t="shared" si="0"/>
        <v>15.6</v>
      </c>
      <c r="N6" s="25">
        <v>15.63</v>
      </c>
    </row>
    <row r="7" spans="1:14" x14ac:dyDescent="0.2">
      <c r="A7" s="23">
        <f>A6+1</f>
        <v>5</v>
      </c>
      <c r="B7" s="10" t="s">
        <v>26</v>
      </c>
      <c r="C7" s="10" t="s">
        <v>27</v>
      </c>
      <c r="D7" s="11">
        <v>35636</v>
      </c>
      <c r="E7" s="10" t="s">
        <v>19</v>
      </c>
      <c r="F7" s="10" t="s">
        <v>14</v>
      </c>
      <c r="G7" s="10" t="s">
        <v>28</v>
      </c>
      <c r="H7" s="10" t="s">
        <v>16</v>
      </c>
      <c r="I7" s="10" t="s">
        <v>16</v>
      </c>
      <c r="J7" s="12">
        <v>15.78</v>
      </c>
      <c r="K7" s="12">
        <v>16.03</v>
      </c>
      <c r="L7" s="12"/>
      <c r="M7" s="25">
        <f t="shared" si="0"/>
        <v>15.905000000000001</v>
      </c>
      <c r="N7" s="25">
        <v>16.36</v>
      </c>
    </row>
    <row r="8" spans="1:14" x14ac:dyDescent="0.2">
      <c r="A8" s="23">
        <f>A7+1</f>
        <v>6</v>
      </c>
      <c r="B8" s="10" t="s">
        <v>24</v>
      </c>
      <c r="C8" s="10" t="s">
        <v>25</v>
      </c>
      <c r="D8" s="11">
        <v>35288</v>
      </c>
      <c r="E8" s="10" t="s">
        <v>19</v>
      </c>
      <c r="F8" s="10" t="s">
        <v>14</v>
      </c>
      <c r="G8" s="10" t="s">
        <v>20</v>
      </c>
      <c r="H8" s="10" t="s">
        <v>16</v>
      </c>
      <c r="I8" s="10" t="s">
        <v>16</v>
      </c>
      <c r="J8" s="12">
        <v>16.399999999999999</v>
      </c>
      <c r="K8" s="12">
        <v>16.53</v>
      </c>
      <c r="L8" s="12"/>
      <c r="M8" s="25">
        <f t="shared" si="0"/>
        <v>16.465</v>
      </c>
      <c r="N8" s="25">
        <v>14.91</v>
      </c>
    </row>
    <row r="15" spans="1:14" ht="16" thickBot="1" x14ac:dyDescent="0.25"/>
    <row r="16" spans="1:14" ht="17" thickBot="1" x14ac:dyDescent="0.25">
      <c r="A16" s="36" t="s">
        <v>109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4" x14ac:dyDescent="0.2">
      <c r="A17" s="16" t="s">
        <v>108</v>
      </c>
      <c r="B17" s="13" t="s">
        <v>0</v>
      </c>
      <c r="C17" s="13" t="s">
        <v>1</v>
      </c>
      <c r="D17" s="13" t="s">
        <v>2</v>
      </c>
      <c r="E17" s="13" t="s">
        <v>3</v>
      </c>
      <c r="F17" s="13" t="s">
        <v>4</v>
      </c>
      <c r="G17" s="13" t="s">
        <v>5</v>
      </c>
      <c r="H17" s="13" t="s">
        <v>6</v>
      </c>
      <c r="I17" s="14">
        <v>43645</v>
      </c>
      <c r="J17" s="15" t="s">
        <v>7</v>
      </c>
      <c r="K17" s="15" t="s">
        <v>8</v>
      </c>
      <c r="L17" s="15" t="s">
        <v>9</v>
      </c>
      <c r="M17" s="24" t="s">
        <v>114</v>
      </c>
      <c r="N17" s="31" t="s">
        <v>111</v>
      </c>
    </row>
    <row r="18" spans="1:14" ht="16" thickBot="1" x14ac:dyDescent="0.25">
      <c r="A18" s="18">
        <v>1</v>
      </c>
      <c r="B18" s="19" t="s">
        <v>11</v>
      </c>
      <c r="C18" s="19" t="s">
        <v>12</v>
      </c>
      <c r="D18" s="20">
        <v>25977</v>
      </c>
      <c r="E18" s="19" t="s">
        <v>13</v>
      </c>
      <c r="F18" s="19" t="s">
        <v>14</v>
      </c>
      <c r="G18" s="19" t="s">
        <v>15</v>
      </c>
      <c r="H18" s="19" t="s">
        <v>16</v>
      </c>
      <c r="I18" s="19" t="s">
        <v>16</v>
      </c>
      <c r="J18" s="21">
        <v>40.25</v>
      </c>
      <c r="K18" s="21">
        <v>40.31</v>
      </c>
      <c r="L18" s="21"/>
      <c r="M18" s="25">
        <f t="shared" ref="M18" si="1">((J18+K18)/2)+L18</f>
        <v>40.28</v>
      </c>
      <c r="N18" s="21">
        <v>38.29</v>
      </c>
    </row>
  </sheetData>
  <sortState ref="A3:N8">
    <sortCondition ref="M2"/>
  </sortState>
  <mergeCells count="2">
    <mergeCell ref="A1:M1"/>
    <mergeCell ref="A16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1" sqref="N1:N1048576"/>
    </sheetView>
  </sheetViews>
  <sheetFormatPr baseColWidth="10" defaultColWidth="8.83203125" defaultRowHeight="15" x14ac:dyDescent="0.2"/>
  <cols>
    <col min="2" max="2" width="14.83203125" bestFit="1" customWidth="1"/>
    <col min="3" max="3" width="9.83203125" bestFit="1" customWidth="1"/>
    <col min="4" max="4" width="10.1640625" bestFit="1" customWidth="1"/>
    <col min="7" max="7" width="59.6640625" bestFit="1" customWidth="1"/>
    <col min="9" max="9" width="10.33203125" bestFit="1" customWidth="1"/>
    <col min="13" max="13" width="10" bestFit="1" customWidth="1"/>
    <col min="14" max="14" width="15.5" hidden="1" customWidth="1"/>
  </cols>
  <sheetData>
    <row r="1" spans="1:14" ht="17" thickBot="1" x14ac:dyDescent="0.25">
      <c r="A1" s="36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4" x14ac:dyDescent="0.2">
      <c r="A2" s="23" t="s">
        <v>108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>
        <v>43645</v>
      </c>
      <c r="J2" s="9" t="s">
        <v>7</v>
      </c>
      <c r="K2" s="9" t="s">
        <v>8</v>
      </c>
      <c r="L2" s="9" t="s">
        <v>9</v>
      </c>
      <c r="M2" s="24" t="s">
        <v>114</v>
      </c>
      <c r="N2" s="32" t="s">
        <v>111</v>
      </c>
    </row>
    <row r="3" spans="1:14" x14ac:dyDescent="0.2">
      <c r="A3" s="7">
        <v>1</v>
      </c>
      <c r="B3" s="10" t="s">
        <v>71</v>
      </c>
      <c r="C3" s="10" t="s">
        <v>72</v>
      </c>
      <c r="D3" s="11">
        <v>37781</v>
      </c>
      <c r="E3" s="10" t="s">
        <v>19</v>
      </c>
      <c r="F3" s="10" t="s">
        <v>70</v>
      </c>
      <c r="G3" s="10" t="s">
        <v>20</v>
      </c>
      <c r="H3" s="10" t="s">
        <v>16</v>
      </c>
      <c r="I3" s="10" t="s">
        <v>16</v>
      </c>
      <c r="J3" s="10">
        <v>16.25</v>
      </c>
      <c r="K3" s="10">
        <v>16.25</v>
      </c>
      <c r="L3" s="10"/>
      <c r="M3" s="10">
        <f>((J3+K3)/2)+L3</f>
        <v>16.25</v>
      </c>
      <c r="N3" s="10">
        <v>18.13</v>
      </c>
    </row>
    <row r="4" spans="1:14" x14ac:dyDescent="0.2">
      <c r="A4" s="7">
        <f>A3+1</f>
        <v>2</v>
      </c>
      <c r="B4" s="10" t="s">
        <v>74</v>
      </c>
      <c r="C4" s="10" t="s">
        <v>75</v>
      </c>
      <c r="D4" s="11">
        <v>38210</v>
      </c>
      <c r="E4" s="10" t="s">
        <v>19</v>
      </c>
      <c r="F4" s="10" t="s">
        <v>70</v>
      </c>
      <c r="G4" s="10" t="s">
        <v>40</v>
      </c>
      <c r="H4" s="10" t="s">
        <v>16</v>
      </c>
      <c r="I4" s="10" t="s">
        <v>16</v>
      </c>
      <c r="J4" s="10">
        <v>21.25</v>
      </c>
      <c r="K4" s="10">
        <v>21.28</v>
      </c>
      <c r="L4" s="10"/>
      <c r="M4" s="10">
        <f>((J4+K4)/2)+L4</f>
        <v>21.265000000000001</v>
      </c>
      <c r="N4" s="10">
        <v>20.84</v>
      </c>
    </row>
    <row r="5" spans="1:14" x14ac:dyDescent="0.2">
      <c r="A5" s="7">
        <f>A4+1</f>
        <v>3</v>
      </c>
      <c r="B5" s="10" t="s">
        <v>73</v>
      </c>
      <c r="C5" s="10" t="s">
        <v>50</v>
      </c>
      <c r="D5" s="11">
        <v>38167</v>
      </c>
      <c r="E5" s="10" t="s">
        <v>19</v>
      </c>
      <c r="F5" s="10" t="s">
        <v>70</v>
      </c>
      <c r="G5" s="10" t="s">
        <v>23</v>
      </c>
      <c r="H5" s="10" t="s">
        <v>16</v>
      </c>
      <c r="I5" s="10" t="s">
        <v>16</v>
      </c>
      <c r="J5" s="10">
        <v>21.35</v>
      </c>
      <c r="K5" s="10">
        <v>21.44</v>
      </c>
      <c r="L5" s="10"/>
      <c r="M5" s="10">
        <f>((J5+K5)/2)+L5</f>
        <v>21.395000000000003</v>
      </c>
      <c r="N5" s="12">
        <v>21.3</v>
      </c>
    </row>
    <row r="6" spans="1:14" x14ac:dyDescent="0.2">
      <c r="A6" s="7">
        <v>4</v>
      </c>
      <c r="B6" s="10" t="s">
        <v>69</v>
      </c>
      <c r="C6" s="10" t="s">
        <v>25</v>
      </c>
      <c r="D6" s="11">
        <v>37969</v>
      </c>
      <c r="E6" s="10" t="s">
        <v>19</v>
      </c>
      <c r="F6" s="10" t="s">
        <v>70</v>
      </c>
      <c r="G6" s="10" t="s">
        <v>15</v>
      </c>
      <c r="H6" s="10" t="s">
        <v>16</v>
      </c>
      <c r="I6" s="10" t="s">
        <v>16</v>
      </c>
      <c r="J6" s="10">
        <v>23.62</v>
      </c>
      <c r="K6" s="10">
        <v>23.75</v>
      </c>
      <c r="L6" s="10"/>
      <c r="M6" s="10">
        <f>((J6+K6)/2)+L6</f>
        <v>23.685000000000002</v>
      </c>
      <c r="N6" s="10">
        <v>25.01</v>
      </c>
    </row>
  </sheetData>
  <sortState ref="A3:N6">
    <sortCondition ref="M2"/>
  </sortState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29" sqref="G29"/>
    </sheetView>
  </sheetViews>
  <sheetFormatPr baseColWidth="10" defaultColWidth="8.83203125" defaultRowHeight="15" x14ac:dyDescent="0.2"/>
  <cols>
    <col min="2" max="2" width="14.83203125" bestFit="1" customWidth="1"/>
    <col min="3" max="3" width="9.83203125" bestFit="1" customWidth="1"/>
    <col min="4" max="4" width="10.1640625" bestFit="1" customWidth="1"/>
    <col min="7" max="7" width="59.6640625" bestFit="1" customWidth="1"/>
    <col min="9" max="9" width="10.33203125" bestFit="1" customWidth="1"/>
    <col min="13" max="13" width="12" bestFit="1" customWidth="1"/>
    <col min="14" max="14" width="15.5" hidden="1" customWidth="1"/>
  </cols>
  <sheetData>
    <row r="1" spans="1:14" ht="17" thickBot="1" x14ac:dyDescent="0.25">
      <c r="A1" s="36" t="s">
        <v>110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t="s">
        <v>116</v>
      </c>
    </row>
    <row r="2" spans="1:14" x14ac:dyDescent="0.2">
      <c r="A2" s="27" t="s">
        <v>108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>
        <v>43645</v>
      </c>
      <c r="J2" s="9" t="s">
        <v>7</v>
      </c>
      <c r="K2" s="9" t="s">
        <v>8</v>
      </c>
      <c r="L2" s="9" t="s">
        <v>9</v>
      </c>
      <c r="M2" s="24" t="s">
        <v>115</v>
      </c>
      <c r="N2" s="32" t="s">
        <v>111</v>
      </c>
    </row>
    <row r="3" spans="1:14" x14ac:dyDescent="0.2">
      <c r="A3" s="27">
        <v>1</v>
      </c>
      <c r="B3" s="10" t="s">
        <v>81</v>
      </c>
      <c r="C3" s="10" t="s">
        <v>82</v>
      </c>
      <c r="D3" s="11">
        <v>38517</v>
      </c>
      <c r="E3" s="10" t="s">
        <v>19</v>
      </c>
      <c r="F3" s="10" t="s">
        <v>78</v>
      </c>
      <c r="G3" s="10" t="s">
        <v>23</v>
      </c>
      <c r="H3" s="10" t="s">
        <v>16</v>
      </c>
      <c r="I3" s="10" t="s">
        <v>16</v>
      </c>
      <c r="J3" s="10">
        <v>18.149999999999999</v>
      </c>
      <c r="K3" s="10">
        <v>18.149999999999999</v>
      </c>
      <c r="L3" s="10"/>
      <c r="M3" s="25">
        <f t="shared" ref="M3:M10" si="0">((J3+K3)/2)+L3</f>
        <v>18.149999999999999</v>
      </c>
      <c r="N3" s="25">
        <v>18.734999999999999</v>
      </c>
    </row>
    <row r="4" spans="1:14" x14ac:dyDescent="0.2">
      <c r="A4" s="27">
        <f t="shared" ref="A4:A10" si="1">A3+1</f>
        <v>2</v>
      </c>
      <c r="B4" s="10" t="s">
        <v>88</v>
      </c>
      <c r="C4" s="10" t="s">
        <v>89</v>
      </c>
      <c r="D4" s="11">
        <v>38453</v>
      </c>
      <c r="E4" s="10" t="s">
        <v>19</v>
      </c>
      <c r="F4" s="10" t="s">
        <v>78</v>
      </c>
      <c r="G4" s="10" t="s">
        <v>20</v>
      </c>
      <c r="H4" s="10" t="s">
        <v>16</v>
      </c>
      <c r="I4" s="10" t="s">
        <v>16</v>
      </c>
      <c r="J4" s="10">
        <v>19.46</v>
      </c>
      <c r="K4" s="10">
        <v>19.57</v>
      </c>
      <c r="L4" s="10"/>
      <c r="M4" s="25">
        <f t="shared" si="0"/>
        <v>19.515000000000001</v>
      </c>
      <c r="N4" s="25">
        <v>18.755000000000003</v>
      </c>
    </row>
    <row r="5" spans="1:14" x14ac:dyDescent="0.2">
      <c r="A5" s="27">
        <f t="shared" si="1"/>
        <v>3</v>
      </c>
      <c r="B5" s="10" t="s">
        <v>76</v>
      </c>
      <c r="C5" s="10" t="s">
        <v>77</v>
      </c>
      <c r="D5" s="11">
        <v>38420</v>
      </c>
      <c r="E5" s="10" t="s">
        <v>19</v>
      </c>
      <c r="F5" s="10" t="s">
        <v>78</v>
      </c>
      <c r="G5" s="10" t="s">
        <v>23</v>
      </c>
      <c r="H5" s="10" t="s">
        <v>16</v>
      </c>
      <c r="I5" s="10" t="s">
        <v>16</v>
      </c>
      <c r="J5" s="10">
        <v>20.88</v>
      </c>
      <c r="K5" s="10">
        <v>20.94</v>
      </c>
      <c r="L5" s="10"/>
      <c r="M5" s="25">
        <f t="shared" si="0"/>
        <v>20.91</v>
      </c>
      <c r="N5" s="25">
        <v>20.189999999999998</v>
      </c>
    </row>
    <row r="6" spans="1:14" x14ac:dyDescent="0.2">
      <c r="A6" s="27">
        <f t="shared" si="1"/>
        <v>4</v>
      </c>
      <c r="B6" s="10" t="s">
        <v>90</v>
      </c>
      <c r="C6" s="10" t="s">
        <v>25</v>
      </c>
      <c r="D6" s="11">
        <v>38555</v>
      </c>
      <c r="E6" s="10" t="s">
        <v>19</v>
      </c>
      <c r="F6" s="10" t="s">
        <v>78</v>
      </c>
      <c r="G6" s="10" t="s">
        <v>20</v>
      </c>
      <c r="H6" s="10" t="s">
        <v>16</v>
      </c>
      <c r="I6" s="10" t="s">
        <v>16</v>
      </c>
      <c r="J6" s="10">
        <v>21.88</v>
      </c>
      <c r="K6" s="10">
        <v>21.88</v>
      </c>
      <c r="L6" s="10">
        <v>1</v>
      </c>
      <c r="M6" s="25">
        <f t="shared" si="0"/>
        <v>22.88</v>
      </c>
      <c r="N6" s="25">
        <v>21.855</v>
      </c>
    </row>
    <row r="7" spans="1:14" x14ac:dyDescent="0.2">
      <c r="A7" s="27">
        <f t="shared" si="1"/>
        <v>5</v>
      </c>
      <c r="B7" s="10" t="s">
        <v>91</v>
      </c>
      <c r="C7" s="10" t="s">
        <v>92</v>
      </c>
      <c r="D7" s="11">
        <v>38774</v>
      </c>
      <c r="E7" s="10" t="s">
        <v>19</v>
      </c>
      <c r="F7" s="10" t="s">
        <v>78</v>
      </c>
      <c r="G7" s="10" t="s">
        <v>46</v>
      </c>
      <c r="H7" s="10" t="s">
        <v>16</v>
      </c>
      <c r="I7" s="10" t="s">
        <v>16</v>
      </c>
      <c r="J7" s="10">
        <v>23.6</v>
      </c>
      <c r="K7" s="10">
        <v>23.63</v>
      </c>
      <c r="L7" s="10"/>
      <c r="M7" s="25">
        <f t="shared" si="0"/>
        <v>23.615000000000002</v>
      </c>
      <c r="N7" s="25">
        <v>25.145000000000003</v>
      </c>
    </row>
    <row r="8" spans="1:14" x14ac:dyDescent="0.2">
      <c r="A8" s="27">
        <f t="shared" si="1"/>
        <v>6</v>
      </c>
      <c r="B8" s="10" t="s">
        <v>83</v>
      </c>
      <c r="C8" s="10" t="s">
        <v>75</v>
      </c>
      <c r="D8" s="11">
        <v>38701</v>
      </c>
      <c r="E8" s="10" t="s">
        <v>19</v>
      </c>
      <c r="F8" s="10" t="s">
        <v>78</v>
      </c>
      <c r="G8" s="10" t="s">
        <v>46</v>
      </c>
      <c r="H8" s="10" t="s">
        <v>16</v>
      </c>
      <c r="I8" s="10" t="s">
        <v>16</v>
      </c>
      <c r="J8" s="10">
        <v>23.78</v>
      </c>
      <c r="K8" s="10">
        <v>23.91</v>
      </c>
      <c r="L8" s="10"/>
      <c r="M8" s="25">
        <f t="shared" si="0"/>
        <v>23.844999999999999</v>
      </c>
      <c r="N8" s="25">
        <v>24.44</v>
      </c>
    </row>
    <row r="9" spans="1:14" x14ac:dyDescent="0.2">
      <c r="A9" s="27">
        <f t="shared" si="1"/>
        <v>7</v>
      </c>
      <c r="B9" s="10" t="s">
        <v>38</v>
      </c>
      <c r="C9" s="10" t="s">
        <v>87</v>
      </c>
      <c r="D9" s="11">
        <v>38633</v>
      </c>
      <c r="E9" s="10" t="s">
        <v>19</v>
      </c>
      <c r="F9" s="10" t="s">
        <v>78</v>
      </c>
      <c r="G9" s="10" t="s">
        <v>40</v>
      </c>
      <c r="H9" s="10" t="s">
        <v>16</v>
      </c>
      <c r="I9" s="10" t="s">
        <v>16</v>
      </c>
      <c r="J9" s="10">
        <v>24.4</v>
      </c>
      <c r="K9" s="10">
        <v>24.5</v>
      </c>
      <c r="L9" s="10"/>
      <c r="M9" s="25">
        <f t="shared" si="0"/>
        <v>24.45</v>
      </c>
      <c r="N9" s="25">
        <v>23.765000000000001</v>
      </c>
    </row>
    <row r="10" spans="1:14" x14ac:dyDescent="0.2">
      <c r="A10" s="27">
        <f t="shared" si="1"/>
        <v>8</v>
      </c>
      <c r="B10" s="10" t="s">
        <v>95</v>
      </c>
      <c r="C10" s="10" t="s">
        <v>96</v>
      </c>
      <c r="D10" s="11">
        <v>38898</v>
      </c>
      <c r="E10" s="10" t="s">
        <v>19</v>
      </c>
      <c r="F10" s="10" t="s">
        <v>78</v>
      </c>
      <c r="G10" s="10" t="s">
        <v>20</v>
      </c>
      <c r="H10" s="10" t="s">
        <v>16</v>
      </c>
      <c r="I10" s="10" t="s">
        <v>16</v>
      </c>
      <c r="J10" s="10">
        <v>27.56</v>
      </c>
      <c r="K10" s="10">
        <v>27.47</v>
      </c>
      <c r="L10" s="10"/>
      <c r="M10" s="25">
        <f t="shared" si="0"/>
        <v>27.515000000000001</v>
      </c>
      <c r="N10" s="25">
        <v>24.58</v>
      </c>
    </row>
    <row r="20" spans="1:14" ht="16" thickBot="1" x14ac:dyDescent="0.25"/>
    <row r="21" spans="1:14" ht="17" thickBot="1" x14ac:dyDescent="0.25">
      <c r="A21" s="36" t="s">
        <v>109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t="s">
        <v>111</v>
      </c>
    </row>
    <row r="22" spans="1:14" ht="16" thickBot="1" x14ac:dyDescent="0.25">
      <c r="A22" s="28">
        <v>1</v>
      </c>
      <c r="B22" s="19" t="s">
        <v>79</v>
      </c>
      <c r="C22" s="19" t="s">
        <v>80</v>
      </c>
      <c r="D22" s="20">
        <v>38484</v>
      </c>
      <c r="E22" s="19" t="s">
        <v>13</v>
      </c>
      <c r="F22" s="19" t="s">
        <v>78</v>
      </c>
      <c r="G22" s="19" t="s">
        <v>23</v>
      </c>
      <c r="H22" s="19" t="s">
        <v>16</v>
      </c>
      <c r="I22" s="19" t="s">
        <v>16</v>
      </c>
      <c r="J22" s="19">
        <v>29.22</v>
      </c>
      <c r="K22" s="19">
        <v>29.5</v>
      </c>
      <c r="L22" s="19"/>
      <c r="M22" s="25">
        <f t="shared" ref="M22" si="2">((J22+K22)/2)+L22</f>
        <v>29.36</v>
      </c>
      <c r="N22" s="22">
        <v>27.405000000000001</v>
      </c>
    </row>
  </sheetData>
  <sortState ref="A3:N13">
    <sortCondition ref="M2"/>
  </sortState>
  <mergeCells count="2">
    <mergeCell ref="A1:M1"/>
    <mergeCell ref="A21:M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N1" sqref="N1:N1048576"/>
    </sheetView>
  </sheetViews>
  <sheetFormatPr baseColWidth="10" defaultColWidth="8.83203125" defaultRowHeight="15" x14ac:dyDescent="0.2"/>
  <cols>
    <col min="2" max="2" width="14.83203125" bestFit="1" customWidth="1"/>
    <col min="3" max="3" width="21.6640625" customWidth="1"/>
    <col min="4" max="4" width="10.1640625" bestFit="1" customWidth="1"/>
    <col min="7" max="7" width="62" bestFit="1" customWidth="1"/>
    <col min="9" max="9" width="10.33203125" bestFit="1" customWidth="1"/>
    <col min="13" max="13" width="12" bestFit="1" customWidth="1"/>
    <col min="14" max="14" width="15.5" hidden="1" customWidth="1"/>
    <col min="15" max="15" width="15.5" bestFit="1" customWidth="1"/>
  </cols>
  <sheetData>
    <row r="1" spans="1:14" ht="17" thickBot="1" x14ac:dyDescent="0.25">
      <c r="A1" s="36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4" x14ac:dyDescent="0.2">
      <c r="A2" s="29" t="s">
        <v>108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>
        <v>43645</v>
      </c>
      <c r="J2" s="15" t="s">
        <v>7</v>
      </c>
      <c r="K2" s="15" t="s">
        <v>8</v>
      </c>
      <c r="L2" s="15" t="s">
        <v>9</v>
      </c>
      <c r="M2" s="17" t="s">
        <v>115</v>
      </c>
      <c r="N2" s="30" t="s">
        <v>111</v>
      </c>
    </row>
    <row r="3" spans="1:14" x14ac:dyDescent="0.2">
      <c r="A3" s="27">
        <v>1</v>
      </c>
      <c r="B3" s="10" t="s">
        <v>99</v>
      </c>
      <c r="C3" s="10" t="s">
        <v>100</v>
      </c>
      <c r="D3" s="11">
        <v>39239</v>
      </c>
      <c r="E3" s="10" t="s">
        <v>19</v>
      </c>
      <c r="F3" s="10" t="s">
        <v>98</v>
      </c>
      <c r="G3" s="10" t="s">
        <v>23</v>
      </c>
      <c r="H3" s="10" t="s">
        <v>16</v>
      </c>
      <c r="I3" s="10" t="s">
        <v>16</v>
      </c>
      <c r="J3" s="10">
        <v>17.43</v>
      </c>
      <c r="K3" s="10">
        <v>17.54</v>
      </c>
      <c r="L3" s="10"/>
      <c r="M3" s="25">
        <f>((J3+K3)/2)+L3</f>
        <v>17.484999999999999</v>
      </c>
      <c r="N3" s="25">
        <v>18.46</v>
      </c>
    </row>
    <row r="4" spans="1:14" x14ac:dyDescent="0.2">
      <c r="A4" s="27">
        <f>A3+1</f>
        <v>2</v>
      </c>
      <c r="B4" s="10" t="s">
        <v>97</v>
      </c>
      <c r="C4" s="10" t="s">
        <v>25</v>
      </c>
      <c r="D4" s="11">
        <v>39297</v>
      </c>
      <c r="E4" s="10" t="s">
        <v>19</v>
      </c>
      <c r="F4" s="10" t="s">
        <v>98</v>
      </c>
      <c r="G4" s="10" t="s">
        <v>56</v>
      </c>
      <c r="H4" s="10" t="s">
        <v>16</v>
      </c>
      <c r="I4" s="10" t="s">
        <v>16</v>
      </c>
      <c r="J4" s="10">
        <v>18.28</v>
      </c>
      <c r="K4" s="10">
        <v>18.18</v>
      </c>
      <c r="L4" s="10"/>
      <c r="M4" s="25">
        <f>((J4+K4)/2)+L4</f>
        <v>18.23</v>
      </c>
      <c r="N4" s="25">
        <v>18.655000000000001</v>
      </c>
    </row>
    <row r="5" spans="1:14" x14ac:dyDescent="0.2">
      <c r="A5" s="27">
        <f>A4+1</f>
        <v>3</v>
      </c>
      <c r="B5" s="10" t="s">
        <v>102</v>
      </c>
      <c r="C5" s="10" t="s">
        <v>103</v>
      </c>
      <c r="D5" s="11">
        <v>39582</v>
      </c>
      <c r="E5" s="10" t="s">
        <v>19</v>
      </c>
      <c r="F5" s="10" t="s">
        <v>98</v>
      </c>
      <c r="G5" s="10" t="s">
        <v>56</v>
      </c>
      <c r="H5" s="10" t="s">
        <v>16</v>
      </c>
      <c r="I5" s="10" t="s">
        <v>16</v>
      </c>
      <c r="J5" s="10">
        <v>21.19</v>
      </c>
      <c r="K5" s="10">
        <v>21.16</v>
      </c>
      <c r="L5" s="10"/>
      <c r="M5" s="25">
        <f>((J5+K5)/2)+L5</f>
        <v>21.175000000000001</v>
      </c>
      <c r="N5" s="25">
        <v>21.31</v>
      </c>
    </row>
    <row r="6" spans="1:14" x14ac:dyDescent="0.2">
      <c r="A6" s="27">
        <f>A5+1</f>
        <v>4</v>
      </c>
      <c r="B6" s="10" t="s">
        <v>104</v>
      </c>
      <c r="C6" s="10" t="s">
        <v>64</v>
      </c>
      <c r="D6" s="11">
        <v>39731</v>
      </c>
      <c r="E6" s="10" t="s">
        <v>19</v>
      </c>
      <c r="F6" s="10" t="s">
        <v>98</v>
      </c>
      <c r="G6" s="10" t="s">
        <v>46</v>
      </c>
      <c r="H6" s="10" t="s">
        <v>16</v>
      </c>
      <c r="I6" s="10" t="s">
        <v>16</v>
      </c>
      <c r="J6" s="10">
        <v>22.09</v>
      </c>
      <c r="K6" s="10">
        <v>22.18</v>
      </c>
      <c r="L6" s="10"/>
      <c r="M6" s="25">
        <f>((J6+K6)/2)+L6</f>
        <v>22.134999999999998</v>
      </c>
      <c r="N6" s="25">
        <v>23.19</v>
      </c>
    </row>
    <row r="7" spans="1:14" ht="16" thickBot="1" x14ac:dyDescent="0.25">
      <c r="A7" s="28">
        <f>A6+1</f>
        <v>5</v>
      </c>
      <c r="B7" s="19" t="s">
        <v>101</v>
      </c>
      <c r="C7" s="19" t="s">
        <v>42</v>
      </c>
      <c r="D7" s="20">
        <v>39407</v>
      </c>
      <c r="E7" s="19" t="s">
        <v>19</v>
      </c>
      <c r="F7" s="19" t="s">
        <v>98</v>
      </c>
      <c r="G7" s="19" t="s">
        <v>15</v>
      </c>
      <c r="H7" s="19" t="s">
        <v>16</v>
      </c>
      <c r="I7" s="19" t="s">
        <v>16</v>
      </c>
      <c r="J7" s="19">
        <v>23.54</v>
      </c>
      <c r="K7" s="19">
        <v>23.56</v>
      </c>
      <c r="L7" s="19"/>
      <c r="M7" s="25">
        <f>((J7+K7)/2)+L7</f>
        <v>23.549999999999997</v>
      </c>
      <c r="N7" s="22">
        <v>25.734999999999999</v>
      </c>
    </row>
    <row r="15" spans="1:14" ht="16" thickBot="1" x14ac:dyDescent="0.25"/>
    <row r="16" spans="1:14" ht="16" x14ac:dyDescent="0.2">
      <c r="A16" s="41" t="s">
        <v>109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  <c r="N16" t="s">
        <v>112</v>
      </c>
    </row>
    <row r="17" spans="1:14" x14ac:dyDescent="0.2">
      <c r="A17" s="7" t="s">
        <v>108</v>
      </c>
      <c r="B17" s="7" t="s">
        <v>0</v>
      </c>
      <c r="C17" s="7" t="s">
        <v>1</v>
      </c>
      <c r="D17" s="7" t="s">
        <v>2</v>
      </c>
      <c r="E17" s="7" t="s">
        <v>3</v>
      </c>
      <c r="F17" s="7" t="s">
        <v>4</v>
      </c>
      <c r="G17" s="7" t="s">
        <v>5</v>
      </c>
      <c r="H17" s="7" t="s">
        <v>6</v>
      </c>
      <c r="I17" s="8">
        <v>43645</v>
      </c>
      <c r="J17" s="9" t="s">
        <v>7</v>
      </c>
      <c r="K17" s="9" t="s">
        <v>8</v>
      </c>
      <c r="L17" s="9" t="s">
        <v>9</v>
      </c>
      <c r="M17" s="17" t="s">
        <v>115</v>
      </c>
    </row>
    <row r="18" spans="1:14" x14ac:dyDescent="0.2">
      <c r="A18" s="7">
        <v>1</v>
      </c>
      <c r="B18" s="10" t="s">
        <v>105</v>
      </c>
      <c r="C18" s="10" t="s">
        <v>106</v>
      </c>
      <c r="D18" s="11">
        <v>39821</v>
      </c>
      <c r="E18" s="10" t="s">
        <v>13</v>
      </c>
      <c r="F18" s="10" t="s">
        <v>98</v>
      </c>
      <c r="G18" s="10" t="s">
        <v>46</v>
      </c>
      <c r="H18" s="10" t="s">
        <v>16</v>
      </c>
      <c r="I18" s="10" t="s">
        <v>16</v>
      </c>
      <c r="J18" s="10">
        <v>23.4</v>
      </c>
      <c r="K18" s="10">
        <v>23.68</v>
      </c>
      <c r="L18" s="10"/>
      <c r="M18" s="25">
        <f t="shared" ref="M18" si="0">((J18+K18)/2)+L18</f>
        <v>23.54</v>
      </c>
      <c r="N18" s="12">
        <v>23.535</v>
      </c>
    </row>
  </sheetData>
  <sortState ref="A3:N7">
    <sortCondition ref="M2"/>
  </sortState>
  <mergeCells count="2">
    <mergeCell ref="A1:M1"/>
    <mergeCell ref="A16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elenco partecipanti</vt:lpstr>
      <vt:lpstr>Speed - Senior B</vt:lpstr>
      <vt:lpstr>Speed - Senior A - F- M</vt:lpstr>
      <vt:lpstr>Speed - Junior 2</vt:lpstr>
      <vt:lpstr>Speed - Junior 1</vt:lpstr>
      <vt:lpstr>Speed - Allievi 3 F-M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Carminucci</dc:creator>
  <cp:lastModifiedBy>Utente di Microsoft Office</cp:lastModifiedBy>
  <dcterms:created xsi:type="dcterms:W3CDTF">2019-06-28T14:55:48Z</dcterms:created>
  <dcterms:modified xsi:type="dcterms:W3CDTF">2019-06-30T08:32:31Z</dcterms:modified>
</cp:coreProperties>
</file>