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Y:\DONNEES\14Compétitions\14.01 - GAM\2021 - Basel\Programme_timings\"/>
    </mc:Choice>
  </mc:AlternateContent>
  <xr:revisionPtr revIDLastSave="0" documentId="13_ncr:1_{6B54E19E-D210-4F55-944E-E057559234D7}" xr6:coauthVersionLast="46" xr6:coauthVersionMax="46" xr10:uidLastSave="{00000000-0000-0000-0000-000000000000}"/>
  <bookViews>
    <workbookView xWindow="-110" yWindow="-110" windowWidth="19420" windowHeight="10420" tabRatio="986" xr2:uid="{00000000-000D-0000-FFFF-FFFF00000000}"/>
  </bookViews>
  <sheets>
    <sheet name="SUN18thTrainingMAG" sheetId="33" r:id="rId1"/>
    <sheet name="MON19thTrainingMag" sheetId="39" r:id="rId2"/>
    <sheet name="TUE20PODIUM FOP" sheetId="22" r:id="rId3"/>
    <sheet name="WED21TrainingMAG" sheetId="37" r:id="rId4"/>
    <sheet name="THU22Quali MAG" sheetId="18" r:id="rId5"/>
    <sheet name="FRI23thAAMAG" sheetId="29" r:id="rId6"/>
    <sheet name="SAT24thAFMAG" sheetId="31" r:id="rId7"/>
    <sheet name="SUN25thAFMAG" sheetId="34" r:id="rId8"/>
    <sheet name="DRAW" sheetId="36" r:id="rId9"/>
    <sheet name="Tabelle1" sheetId="38" r:id="rId10"/>
  </sheets>
  <definedNames>
    <definedName name="_xlnm.Print_Area" localSheetId="8">DRAW!$A$1:$G$49</definedName>
    <definedName name="_xlnm.Print_Area" localSheetId="6">SAT24thAFMAG!$A$1:$S$28</definedName>
    <definedName name="_xlnm.Print_Area" localSheetId="0">SUN18thTrainingMAG!$A$1:$S$74</definedName>
    <definedName name="_xlnm.Print_Area" localSheetId="7">SUN25thAFMAG!$A$1:$S$13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7" i="18" l="1"/>
  <c r="C27" i="18" s="1"/>
  <c r="A28" i="18" s="1"/>
  <c r="C28" i="18" s="1"/>
  <c r="A17" i="18"/>
  <c r="C17" i="18" s="1"/>
  <c r="A18" i="18" s="1"/>
  <c r="C18" i="18" s="1"/>
  <c r="C7" i="18"/>
  <c r="A8" i="18" s="1"/>
  <c r="A7" i="18"/>
  <c r="A28" i="22"/>
  <c r="C27" i="22"/>
  <c r="A27" i="22"/>
  <c r="C28" i="22"/>
  <c r="A29" i="22" s="1"/>
  <c r="A17" i="22"/>
  <c r="C17" i="22" s="1"/>
  <c r="A18" i="22" s="1"/>
  <c r="C7" i="22"/>
  <c r="A8" i="22" s="1"/>
  <c r="A7" i="22"/>
  <c r="C37" i="29"/>
  <c r="C36" i="29"/>
  <c r="C35" i="29"/>
  <c r="C34" i="29"/>
  <c r="C33" i="29"/>
  <c r="C32" i="29"/>
  <c r="C31" i="29"/>
  <c r="A52" i="29"/>
  <c r="C53" i="29"/>
  <c r="A54" i="29" s="1"/>
  <c r="C54" i="29" s="1"/>
  <c r="A55" i="29" s="1"/>
  <c r="C55" i="29" s="1"/>
  <c r="A56" i="29" s="1"/>
  <c r="C56" i="29" s="1"/>
  <c r="A57" i="29" s="1"/>
  <c r="C57" i="29" s="1"/>
  <c r="A58" i="29" s="1"/>
  <c r="C58" i="29" s="1"/>
  <c r="A59" i="29" s="1"/>
  <c r="C59" i="29" s="1"/>
  <c r="C52" i="29" s="1"/>
  <c r="I52" i="18"/>
  <c r="D53" i="18" s="1"/>
  <c r="E54" i="18" s="1"/>
  <c r="F55" i="18" s="1"/>
  <c r="G56" i="18" s="1"/>
  <c r="H52" i="18"/>
  <c r="I53" i="18" s="1"/>
  <c r="D54" i="18" s="1"/>
  <c r="E55" i="18" s="1"/>
  <c r="F56" i="18" s="1"/>
  <c r="G52" i="18"/>
  <c r="H53" i="18" s="1"/>
  <c r="I54" i="18" s="1"/>
  <c r="D55" i="18" s="1"/>
  <c r="E56" i="18" s="1"/>
  <c r="F52" i="18"/>
  <c r="G53" i="18" s="1"/>
  <c r="H54" i="18" s="1"/>
  <c r="I55" i="18" s="1"/>
  <c r="D56" i="18" s="1"/>
  <c r="E52" i="18"/>
  <c r="F53" i="18" s="1"/>
  <c r="G54" i="18" s="1"/>
  <c r="H55" i="18" s="1"/>
  <c r="I56" i="18" s="1"/>
  <c r="D52" i="18"/>
  <c r="E53" i="18" s="1"/>
  <c r="F54" i="18" s="1"/>
  <c r="G55" i="18" s="1"/>
  <c r="H56" i="18" s="1"/>
  <c r="C50" i="18"/>
  <c r="A51" i="18" s="1"/>
  <c r="C51" i="18" s="1"/>
  <c r="A52" i="18" s="1"/>
  <c r="C52" i="18" s="1"/>
  <c r="A53" i="18" s="1"/>
  <c r="C53" i="18" s="1"/>
  <c r="A54" i="18" s="1"/>
  <c r="C54" i="18" s="1"/>
  <c r="A55" i="18" s="1"/>
  <c r="C55" i="18" s="1"/>
  <c r="A56" i="18" s="1"/>
  <c r="C56" i="18" s="1"/>
  <c r="C48" i="18" s="1"/>
  <c r="A48" i="18"/>
  <c r="D43" i="18"/>
  <c r="E44" i="18" s="1"/>
  <c r="F45" i="18" s="1"/>
  <c r="G46" i="18" s="1"/>
  <c r="I42" i="18"/>
  <c r="H42" i="18"/>
  <c r="I43" i="18" s="1"/>
  <c r="D44" i="18" s="1"/>
  <c r="E45" i="18" s="1"/>
  <c r="F46" i="18" s="1"/>
  <c r="G42" i="18"/>
  <c r="H43" i="18" s="1"/>
  <c r="I44" i="18" s="1"/>
  <c r="D45" i="18" s="1"/>
  <c r="E46" i="18" s="1"/>
  <c r="F42" i="18"/>
  <c r="G43" i="18" s="1"/>
  <c r="H44" i="18" s="1"/>
  <c r="I45" i="18" s="1"/>
  <c r="D46" i="18" s="1"/>
  <c r="E42" i="18"/>
  <c r="F43" i="18" s="1"/>
  <c r="G44" i="18" s="1"/>
  <c r="H45" i="18" s="1"/>
  <c r="I46" i="18" s="1"/>
  <c r="D42" i="18"/>
  <c r="E43" i="18" s="1"/>
  <c r="F44" i="18" s="1"/>
  <c r="G45" i="18" s="1"/>
  <c r="H46" i="18" s="1"/>
  <c r="C40" i="18"/>
  <c r="A41" i="18" s="1"/>
  <c r="C41" i="18" s="1"/>
  <c r="A42" i="18" s="1"/>
  <c r="C42" i="18" s="1"/>
  <c r="A43" i="18" s="1"/>
  <c r="C43" i="18" s="1"/>
  <c r="A44" i="18" s="1"/>
  <c r="C44" i="18" s="1"/>
  <c r="A45" i="18" s="1"/>
  <c r="C45" i="18" s="1"/>
  <c r="A46" i="18" s="1"/>
  <c r="C46" i="18" s="1"/>
  <c r="C38" i="18" s="1"/>
  <c r="I53" i="22"/>
  <c r="D54" i="22" s="1"/>
  <c r="E55" i="22" s="1"/>
  <c r="F56" i="22" s="1"/>
  <c r="G57" i="22" s="1"/>
  <c r="H53" i="22"/>
  <c r="I54" i="22" s="1"/>
  <c r="D55" i="22" s="1"/>
  <c r="E56" i="22" s="1"/>
  <c r="F57" i="22" s="1"/>
  <c r="G53" i="22"/>
  <c r="H54" i="22" s="1"/>
  <c r="I55" i="22" s="1"/>
  <c r="D56" i="22" s="1"/>
  <c r="E57" i="22" s="1"/>
  <c r="F53" i="22"/>
  <c r="G54" i="22" s="1"/>
  <c r="H55" i="22" s="1"/>
  <c r="I56" i="22" s="1"/>
  <c r="D57" i="22" s="1"/>
  <c r="E53" i="22"/>
  <c r="F54" i="22" s="1"/>
  <c r="G55" i="22" s="1"/>
  <c r="H56" i="22" s="1"/>
  <c r="I57" i="22" s="1"/>
  <c r="D53" i="22"/>
  <c r="E54" i="22" s="1"/>
  <c r="F55" i="22" s="1"/>
  <c r="G56" i="22" s="1"/>
  <c r="H57" i="22" s="1"/>
  <c r="C51" i="22"/>
  <c r="A52" i="22" s="1"/>
  <c r="C52" i="22" s="1"/>
  <c r="A53" i="22" s="1"/>
  <c r="C53" i="22" s="1"/>
  <c r="A54" i="22" s="1"/>
  <c r="C54" i="22" s="1"/>
  <c r="A55" i="22" s="1"/>
  <c r="C55" i="22" s="1"/>
  <c r="A56" i="22" s="1"/>
  <c r="C56" i="22" s="1"/>
  <c r="A57" i="22" s="1"/>
  <c r="C57" i="22" s="1"/>
  <c r="C49" i="22" s="1"/>
  <c r="A49" i="22"/>
  <c r="I43" i="22"/>
  <c r="D44" i="22" s="1"/>
  <c r="E45" i="22" s="1"/>
  <c r="F46" i="22" s="1"/>
  <c r="G47" i="22" s="1"/>
  <c r="H43" i="22"/>
  <c r="I44" i="22" s="1"/>
  <c r="D45" i="22" s="1"/>
  <c r="E46" i="22" s="1"/>
  <c r="F47" i="22" s="1"/>
  <c r="G43" i="22"/>
  <c r="H44" i="22" s="1"/>
  <c r="I45" i="22" s="1"/>
  <c r="D46" i="22" s="1"/>
  <c r="E47" i="22" s="1"/>
  <c r="F43" i="22"/>
  <c r="G44" i="22" s="1"/>
  <c r="H45" i="22" s="1"/>
  <c r="I46" i="22" s="1"/>
  <c r="D47" i="22" s="1"/>
  <c r="E43" i="22"/>
  <c r="F44" i="22" s="1"/>
  <c r="G45" i="22" s="1"/>
  <c r="H46" i="22" s="1"/>
  <c r="I47" i="22" s="1"/>
  <c r="D43" i="22"/>
  <c r="E44" i="22" s="1"/>
  <c r="F45" i="22" s="1"/>
  <c r="G46" i="22" s="1"/>
  <c r="H47" i="22" s="1"/>
  <c r="C41" i="22"/>
  <c r="A42" i="22" s="1"/>
  <c r="C42" i="22" s="1"/>
  <c r="A43" i="22" s="1"/>
  <c r="C43" i="22" s="1"/>
  <c r="A44" i="22" s="1"/>
  <c r="C44" i="22" s="1"/>
  <c r="A45" i="22" s="1"/>
  <c r="C45" i="22" s="1"/>
  <c r="A46" i="22" s="1"/>
  <c r="C46" i="22" s="1"/>
  <c r="A47" i="22" s="1"/>
  <c r="C47" i="22" s="1"/>
  <c r="C39" i="22" s="1"/>
  <c r="M68" i="37" l="1"/>
  <c r="K69" i="37"/>
  <c r="M69" i="37" s="1"/>
  <c r="K70" i="37" s="1"/>
  <c r="M70" i="37" s="1"/>
  <c r="K71" i="37" s="1"/>
  <c r="M71" i="37" s="1"/>
  <c r="K72" i="37" s="1"/>
  <c r="M72" i="37" s="1"/>
  <c r="K73" i="37" s="1"/>
  <c r="M73" i="37" s="1"/>
  <c r="K74" i="37" s="1"/>
  <c r="M74" i="37" s="1"/>
  <c r="M66" i="37" s="1"/>
  <c r="K66" i="37"/>
  <c r="M45" i="37"/>
  <c r="K46" i="37" s="1"/>
  <c r="M46" i="37" s="1"/>
  <c r="K47" i="37" s="1"/>
  <c r="M47" i="37" s="1"/>
  <c r="K48" i="37" s="1"/>
  <c r="M48" i="37" s="1"/>
  <c r="K49" i="37" s="1"/>
  <c r="M49" i="37" s="1"/>
  <c r="K50" i="37" s="1"/>
  <c r="M50" i="37" s="1"/>
  <c r="M42" i="37" s="1"/>
  <c r="O70" i="39"/>
  <c r="P71" i="39" s="1"/>
  <c r="Q72" i="39" s="1"/>
  <c r="R73" i="39" s="1"/>
  <c r="S74" i="39" s="1"/>
  <c r="N70" i="39"/>
  <c r="O71" i="39" s="1"/>
  <c r="P72" i="39" s="1"/>
  <c r="Q73" i="39" s="1"/>
  <c r="R74" i="39" s="1"/>
  <c r="S70" i="39"/>
  <c r="N71" i="39" s="1"/>
  <c r="O72" i="39" s="1"/>
  <c r="P73" i="39" s="1"/>
  <c r="Q74" i="39" s="1"/>
  <c r="R70" i="39"/>
  <c r="S71" i="39" s="1"/>
  <c r="N72" i="39" s="1"/>
  <c r="O73" i="39" s="1"/>
  <c r="P74" i="39" s="1"/>
  <c r="Q70" i="39"/>
  <c r="R71" i="39" s="1"/>
  <c r="S72" i="39" s="1"/>
  <c r="N73" i="39" s="1"/>
  <c r="O74" i="39" s="1"/>
  <c r="P70" i="39"/>
  <c r="Q71" i="39" s="1"/>
  <c r="R72" i="39" s="1"/>
  <c r="S73" i="39" s="1"/>
  <c r="N74" i="39" s="1"/>
  <c r="M68" i="39"/>
  <c r="K69" i="39" s="1"/>
  <c r="M69" i="39"/>
  <c r="K70" i="39" s="1"/>
  <c r="M70" i="39" s="1"/>
  <c r="K71" i="39" s="1"/>
  <c r="M71" i="39" s="1"/>
  <c r="K72" i="39" s="1"/>
  <c r="M72" i="39" s="1"/>
  <c r="K73" i="39" s="1"/>
  <c r="M73" i="39" s="1"/>
  <c r="K74" i="39" s="1"/>
  <c r="M74" i="39" s="1"/>
  <c r="M66" i="39" s="1"/>
  <c r="E70" i="39"/>
  <c r="F71" i="39" s="1"/>
  <c r="G72" i="39"/>
  <c r="H73" i="39" s="1"/>
  <c r="I74" i="39" s="1"/>
  <c r="D70" i="39"/>
  <c r="E71" i="39" s="1"/>
  <c r="F72" i="39" s="1"/>
  <c r="G73" i="39" s="1"/>
  <c r="H74" i="39" s="1"/>
  <c r="I70" i="39"/>
  <c r="D71" i="39" s="1"/>
  <c r="E72" i="39" s="1"/>
  <c r="F73" i="39" s="1"/>
  <c r="G74" i="39" s="1"/>
  <c r="H70" i="39"/>
  <c r="I71" i="39" s="1"/>
  <c r="D72" i="39" s="1"/>
  <c r="E73" i="39" s="1"/>
  <c r="F74" i="39"/>
  <c r="G70" i="39"/>
  <c r="H71" i="39" s="1"/>
  <c r="I72" i="39" s="1"/>
  <c r="D73" i="39" s="1"/>
  <c r="E74" i="39" s="1"/>
  <c r="F70" i="39"/>
  <c r="G71" i="39" s="1"/>
  <c r="H72" i="39" s="1"/>
  <c r="I73" i="39" s="1"/>
  <c r="D74" i="39" s="1"/>
  <c r="C68" i="39"/>
  <c r="A69" i="39" s="1"/>
  <c r="C69" i="39" s="1"/>
  <c r="A70" i="39" s="1"/>
  <c r="C70" i="39" s="1"/>
  <c r="A71" i="39" s="1"/>
  <c r="C71" i="39" s="1"/>
  <c r="A72" i="39" s="1"/>
  <c r="C72" i="39" s="1"/>
  <c r="A73" i="39" s="1"/>
  <c r="C73" i="39" s="1"/>
  <c r="A74" i="39" s="1"/>
  <c r="C74" i="39" s="1"/>
  <c r="C66" i="39" s="1"/>
  <c r="K66" i="39"/>
  <c r="A66" i="39"/>
  <c r="O58" i="39"/>
  <c r="P59" i="39"/>
  <c r="Q60" i="39" s="1"/>
  <c r="R61" i="39" s="1"/>
  <c r="S62" i="39" s="1"/>
  <c r="N58" i="39"/>
  <c r="O59" i="39" s="1"/>
  <c r="P60" i="39" s="1"/>
  <c r="Q61" i="39" s="1"/>
  <c r="R62" i="39" s="1"/>
  <c r="S58" i="39"/>
  <c r="N59" i="39" s="1"/>
  <c r="O60" i="39"/>
  <c r="P61" i="39" s="1"/>
  <c r="Q62" i="39" s="1"/>
  <c r="R58" i="39"/>
  <c r="S59" i="39" s="1"/>
  <c r="N60" i="39" s="1"/>
  <c r="O61" i="39" s="1"/>
  <c r="P62" i="39" s="1"/>
  <c r="Q58" i="39"/>
  <c r="R59" i="39" s="1"/>
  <c r="S60" i="39" s="1"/>
  <c r="N61" i="39" s="1"/>
  <c r="O62" i="39" s="1"/>
  <c r="P58" i="39"/>
  <c r="Q59" i="39" s="1"/>
  <c r="R60" i="39" s="1"/>
  <c r="S61" i="39" s="1"/>
  <c r="N62" i="39" s="1"/>
  <c r="M56" i="39"/>
  <c r="K57" i="39" s="1"/>
  <c r="M57" i="39"/>
  <c r="K58" i="39" s="1"/>
  <c r="M58" i="39" s="1"/>
  <c r="K59" i="39" s="1"/>
  <c r="M59" i="39" s="1"/>
  <c r="K60" i="39" s="1"/>
  <c r="M60" i="39" s="1"/>
  <c r="K61" i="39" s="1"/>
  <c r="M61" i="39" s="1"/>
  <c r="K62" i="39" s="1"/>
  <c r="M62" i="39" s="1"/>
  <c r="M54" i="39" s="1"/>
  <c r="E58" i="39"/>
  <c r="F59" i="39" s="1"/>
  <c r="G60" i="39" s="1"/>
  <c r="H61" i="39" s="1"/>
  <c r="I62" i="39" s="1"/>
  <c r="D58" i="39"/>
  <c r="E59" i="39"/>
  <c r="F60" i="39" s="1"/>
  <c r="G61" i="39" s="1"/>
  <c r="H62" i="39" s="1"/>
  <c r="I58" i="39"/>
  <c r="D59" i="39" s="1"/>
  <c r="E60" i="39" s="1"/>
  <c r="F61" i="39" s="1"/>
  <c r="G62" i="39" s="1"/>
  <c r="H58" i="39"/>
  <c r="I59" i="39"/>
  <c r="D60" i="39" s="1"/>
  <c r="E61" i="39" s="1"/>
  <c r="F62" i="39" s="1"/>
  <c r="G58" i="39"/>
  <c r="H59" i="39"/>
  <c r="I60" i="39" s="1"/>
  <c r="D61" i="39" s="1"/>
  <c r="E62" i="39" s="1"/>
  <c r="F58" i="39"/>
  <c r="G59" i="39" s="1"/>
  <c r="H60" i="39" s="1"/>
  <c r="I61" i="39" s="1"/>
  <c r="D62" i="39" s="1"/>
  <c r="C56" i="39"/>
  <c r="A57" i="39"/>
  <c r="C57" i="39" s="1"/>
  <c r="A58" i="39" s="1"/>
  <c r="C58" i="39" s="1"/>
  <c r="A59" i="39" s="1"/>
  <c r="C59" i="39" s="1"/>
  <c r="A60" i="39" s="1"/>
  <c r="C60" i="39" s="1"/>
  <c r="A61" i="39" s="1"/>
  <c r="C61" i="39" s="1"/>
  <c r="A62" i="39" s="1"/>
  <c r="C62" i="39" s="1"/>
  <c r="C54" i="39" s="1"/>
  <c r="O46" i="39"/>
  <c r="P47" i="39" s="1"/>
  <c r="Q48" i="39" s="1"/>
  <c r="R49" i="39" s="1"/>
  <c r="S50" i="39" s="1"/>
  <c r="N46" i="39"/>
  <c r="O47" i="39" s="1"/>
  <c r="P48" i="39"/>
  <c r="Q49" i="39" s="1"/>
  <c r="R50" i="39" s="1"/>
  <c r="S46" i="39"/>
  <c r="N47" i="39" s="1"/>
  <c r="O48" i="39" s="1"/>
  <c r="P49" i="39" s="1"/>
  <c r="Q50" i="39" s="1"/>
  <c r="R46" i="39"/>
  <c r="S47" i="39" s="1"/>
  <c r="N48" i="39" s="1"/>
  <c r="O49" i="39" s="1"/>
  <c r="P50" i="39" s="1"/>
  <c r="Q46" i="39"/>
  <c r="R47" i="39" s="1"/>
  <c r="S48" i="39" s="1"/>
  <c r="N49" i="39" s="1"/>
  <c r="O50" i="39" s="1"/>
  <c r="P46" i="39"/>
  <c r="Q47" i="39" s="1"/>
  <c r="R48" i="39" s="1"/>
  <c r="S49" i="39" s="1"/>
  <c r="N50" i="39" s="1"/>
  <c r="M44" i="39"/>
  <c r="K45" i="39"/>
  <c r="M45" i="39"/>
  <c r="K46" i="39" s="1"/>
  <c r="M46" i="39" s="1"/>
  <c r="K47" i="39" s="1"/>
  <c r="M47" i="39" s="1"/>
  <c r="K48" i="39" s="1"/>
  <c r="M48" i="39" s="1"/>
  <c r="K49" i="39" s="1"/>
  <c r="M49" i="39" s="1"/>
  <c r="K50" i="39" s="1"/>
  <c r="M50" i="39" s="1"/>
  <c r="M42" i="39" s="1"/>
  <c r="E46" i="39"/>
  <c r="F47" i="39" s="1"/>
  <c r="G48" i="39" s="1"/>
  <c r="H49" i="39" s="1"/>
  <c r="I50" i="39" s="1"/>
  <c r="D46" i="39"/>
  <c r="E47" i="39" s="1"/>
  <c r="F48" i="39" s="1"/>
  <c r="G49" i="39"/>
  <c r="H50" i="39" s="1"/>
  <c r="I46" i="39"/>
  <c r="D47" i="39" s="1"/>
  <c r="E48" i="39" s="1"/>
  <c r="F49" i="39"/>
  <c r="G50" i="39" s="1"/>
  <c r="H46" i="39"/>
  <c r="I47" i="39" s="1"/>
  <c r="D48" i="39" s="1"/>
  <c r="E49" i="39" s="1"/>
  <c r="F50" i="39" s="1"/>
  <c r="G46" i="39"/>
  <c r="H47" i="39" s="1"/>
  <c r="I48" i="39" s="1"/>
  <c r="D49" i="39" s="1"/>
  <c r="E50" i="39" s="1"/>
  <c r="F46" i="39"/>
  <c r="G47" i="39"/>
  <c r="H48" i="39" s="1"/>
  <c r="I49" i="39" s="1"/>
  <c r="D50" i="39" s="1"/>
  <c r="C44" i="39"/>
  <c r="A45" i="39"/>
  <c r="C45" i="39" s="1"/>
  <c r="A46" i="39" s="1"/>
  <c r="C46" i="39" s="1"/>
  <c r="A47" i="39" s="1"/>
  <c r="C47" i="39" s="1"/>
  <c r="A48" i="39" s="1"/>
  <c r="C48" i="39" s="1"/>
  <c r="A49" i="39" s="1"/>
  <c r="C49" i="39" s="1"/>
  <c r="A50" i="39" s="1"/>
  <c r="C50" i="39" s="1"/>
  <c r="C42" i="39" s="1"/>
  <c r="O34" i="39"/>
  <c r="P35" i="39" s="1"/>
  <c r="Q36" i="39" s="1"/>
  <c r="R37" i="39" s="1"/>
  <c r="S38" i="39" s="1"/>
  <c r="N34" i="39"/>
  <c r="O35" i="39" s="1"/>
  <c r="P36" i="39" s="1"/>
  <c r="Q37" i="39" s="1"/>
  <c r="R38" i="39" s="1"/>
  <c r="S34" i="39"/>
  <c r="N35" i="39" s="1"/>
  <c r="O36" i="39" s="1"/>
  <c r="P37" i="39" s="1"/>
  <c r="Q38" i="39" s="1"/>
  <c r="R34" i="39"/>
  <c r="S35" i="39" s="1"/>
  <c r="N36" i="39" s="1"/>
  <c r="O37" i="39" s="1"/>
  <c r="P38" i="39" s="1"/>
  <c r="Q34" i="39"/>
  <c r="R35" i="39" s="1"/>
  <c r="S36" i="39" s="1"/>
  <c r="N37" i="39" s="1"/>
  <c r="O38" i="39" s="1"/>
  <c r="P34" i="39"/>
  <c r="Q35" i="39" s="1"/>
  <c r="R36" i="39" s="1"/>
  <c r="S37" i="39" s="1"/>
  <c r="N38" i="39" s="1"/>
  <c r="M32" i="39"/>
  <c r="K33" i="39" s="1"/>
  <c r="M33" i="39" s="1"/>
  <c r="K34" i="39" s="1"/>
  <c r="M34" i="39" s="1"/>
  <c r="K35" i="39" s="1"/>
  <c r="M35" i="39" s="1"/>
  <c r="K36" i="39" s="1"/>
  <c r="M36" i="39" s="1"/>
  <c r="K37" i="39" s="1"/>
  <c r="M37" i="39" s="1"/>
  <c r="K38" i="39" s="1"/>
  <c r="M38" i="39" s="1"/>
  <c r="M30" i="39" s="1"/>
  <c r="E34" i="39"/>
  <c r="F35" i="39" s="1"/>
  <c r="G36" i="39" s="1"/>
  <c r="H37" i="39" s="1"/>
  <c r="I38" i="39" s="1"/>
  <c r="D34" i="39"/>
  <c r="E35" i="39" s="1"/>
  <c r="F36" i="39" s="1"/>
  <c r="G37" i="39" s="1"/>
  <c r="H38" i="39" s="1"/>
  <c r="I34" i="39"/>
  <c r="D35" i="39" s="1"/>
  <c r="E36" i="39" s="1"/>
  <c r="F37" i="39" s="1"/>
  <c r="G38" i="39" s="1"/>
  <c r="H34" i="39"/>
  <c r="I35" i="39" s="1"/>
  <c r="D36" i="39" s="1"/>
  <c r="E37" i="39" s="1"/>
  <c r="F38" i="39" s="1"/>
  <c r="G34" i="39"/>
  <c r="H35" i="39" s="1"/>
  <c r="I36" i="39" s="1"/>
  <c r="D37" i="39" s="1"/>
  <c r="E38" i="39" s="1"/>
  <c r="F34" i="39"/>
  <c r="G35" i="39" s="1"/>
  <c r="H36" i="39" s="1"/>
  <c r="I37" i="39" s="1"/>
  <c r="D38" i="39" s="1"/>
  <c r="C32" i="39"/>
  <c r="A33" i="39"/>
  <c r="C33" i="39" s="1"/>
  <c r="A34" i="39" s="1"/>
  <c r="C34" i="39" s="1"/>
  <c r="A35" i="39" s="1"/>
  <c r="C35" i="39" s="1"/>
  <c r="A36" i="39" s="1"/>
  <c r="C36" i="39" s="1"/>
  <c r="A37" i="39" s="1"/>
  <c r="C37" i="39" s="1"/>
  <c r="A38" i="39" s="1"/>
  <c r="C38" i="39" s="1"/>
  <c r="C30" i="39" s="1"/>
  <c r="O22" i="39"/>
  <c r="P23" i="39" s="1"/>
  <c r="Q24" i="39" s="1"/>
  <c r="R25" i="39" s="1"/>
  <c r="S26" i="39" s="1"/>
  <c r="N22" i="39"/>
  <c r="O23" i="39" s="1"/>
  <c r="P24" i="39" s="1"/>
  <c r="Q25" i="39" s="1"/>
  <c r="R26" i="39" s="1"/>
  <c r="S22" i="39"/>
  <c r="N23" i="39"/>
  <c r="O24" i="39"/>
  <c r="P25" i="39" s="1"/>
  <c r="Q26" i="39" s="1"/>
  <c r="R22" i="39"/>
  <c r="S23" i="39"/>
  <c r="N24" i="39" s="1"/>
  <c r="O25" i="39" s="1"/>
  <c r="P26" i="39" s="1"/>
  <c r="Q22" i="39"/>
  <c r="R23" i="39" s="1"/>
  <c r="S24" i="39" s="1"/>
  <c r="N25" i="39" s="1"/>
  <c r="O26" i="39" s="1"/>
  <c r="P22" i="39"/>
  <c r="Q23" i="39" s="1"/>
  <c r="R24" i="39" s="1"/>
  <c r="S25" i="39" s="1"/>
  <c r="N26" i="39" s="1"/>
  <c r="M20" i="39"/>
  <c r="K21" i="39" s="1"/>
  <c r="M21" i="39" s="1"/>
  <c r="K22" i="39" s="1"/>
  <c r="M22" i="39" s="1"/>
  <c r="K23" i="39" s="1"/>
  <c r="M23" i="39" s="1"/>
  <c r="K24" i="39" s="1"/>
  <c r="M24" i="39" s="1"/>
  <c r="K25" i="39" s="1"/>
  <c r="M25" i="39" s="1"/>
  <c r="K26" i="39" s="1"/>
  <c r="M26" i="39" s="1"/>
  <c r="M18" i="39" s="1"/>
  <c r="E22" i="39"/>
  <c r="F23" i="39" s="1"/>
  <c r="G24" i="39" s="1"/>
  <c r="H25" i="39" s="1"/>
  <c r="I26" i="39" s="1"/>
  <c r="D22" i="39"/>
  <c r="E23" i="39"/>
  <c r="F24" i="39" s="1"/>
  <c r="G25" i="39" s="1"/>
  <c r="H26" i="39" s="1"/>
  <c r="I22" i="39"/>
  <c r="D23" i="39" s="1"/>
  <c r="E24" i="39" s="1"/>
  <c r="F25" i="39" s="1"/>
  <c r="G26" i="39" s="1"/>
  <c r="H22" i="39"/>
  <c r="I23" i="39"/>
  <c r="D24" i="39" s="1"/>
  <c r="E25" i="39" s="1"/>
  <c r="F26" i="39" s="1"/>
  <c r="G22" i="39"/>
  <c r="H23" i="39" s="1"/>
  <c r="I24" i="39" s="1"/>
  <c r="D25" i="39"/>
  <c r="E26" i="39" s="1"/>
  <c r="F22" i="39"/>
  <c r="G23" i="39" s="1"/>
  <c r="H24" i="39" s="1"/>
  <c r="I25" i="39" s="1"/>
  <c r="D26" i="39" s="1"/>
  <c r="C20" i="39"/>
  <c r="A21" i="39" s="1"/>
  <c r="C21" i="39"/>
  <c r="A22" i="39" s="1"/>
  <c r="C22" i="39" s="1"/>
  <c r="A23" i="39" s="1"/>
  <c r="C23" i="39" s="1"/>
  <c r="A24" i="39" s="1"/>
  <c r="C24" i="39" s="1"/>
  <c r="A25" i="39" s="1"/>
  <c r="C25" i="39" s="1"/>
  <c r="A26" i="39" s="1"/>
  <c r="C26" i="39" s="1"/>
  <c r="C18" i="39" s="1"/>
  <c r="O10" i="39"/>
  <c r="P11" i="39" s="1"/>
  <c r="Q12" i="39" s="1"/>
  <c r="R13" i="39" s="1"/>
  <c r="S14" i="39" s="1"/>
  <c r="N10" i="39"/>
  <c r="O11" i="39" s="1"/>
  <c r="P12" i="39" s="1"/>
  <c r="Q13" i="39" s="1"/>
  <c r="R14" i="39" s="1"/>
  <c r="S10" i="39"/>
  <c r="N11" i="39" s="1"/>
  <c r="O12" i="39" s="1"/>
  <c r="P13" i="39" s="1"/>
  <c r="Q14" i="39" s="1"/>
  <c r="R10" i="39"/>
  <c r="S11" i="39" s="1"/>
  <c r="N12" i="39" s="1"/>
  <c r="O13" i="39" s="1"/>
  <c r="P14" i="39" s="1"/>
  <c r="Q10" i="39"/>
  <c r="R11" i="39" s="1"/>
  <c r="S12" i="39" s="1"/>
  <c r="N13" i="39" s="1"/>
  <c r="O14" i="39" s="1"/>
  <c r="P10" i="39"/>
  <c r="Q11" i="39" s="1"/>
  <c r="R12" i="39" s="1"/>
  <c r="S13" i="39"/>
  <c r="N14" i="39" s="1"/>
  <c r="M8" i="39"/>
  <c r="K9" i="39" s="1"/>
  <c r="M9" i="39" s="1"/>
  <c r="K10" i="39" s="1"/>
  <c r="M10" i="39" s="1"/>
  <c r="K11" i="39" s="1"/>
  <c r="M11" i="39" s="1"/>
  <c r="K12" i="39" s="1"/>
  <c r="M12" i="39" s="1"/>
  <c r="K13" i="39" s="1"/>
  <c r="M13" i="39" s="1"/>
  <c r="K14" i="39" s="1"/>
  <c r="M14" i="39" s="1"/>
  <c r="M6" i="39" s="1"/>
  <c r="E10" i="39"/>
  <c r="F11" i="39"/>
  <c r="G12" i="39" s="1"/>
  <c r="H13" i="39" s="1"/>
  <c r="I14" i="39" s="1"/>
  <c r="D10" i="39"/>
  <c r="E11" i="39" s="1"/>
  <c r="F12" i="39" s="1"/>
  <c r="G13" i="39" s="1"/>
  <c r="H14" i="39" s="1"/>
  <c r="I10" i="39"/>
  <c r="D11" i="39" s="1"/>
  <c r="E12" i="39" s="1"/>
  <c r="F13" i="39" s="1"/>
  <c r="G14" i="39" s="1"/>
  <c r="H10" i="39"/>
  <c r="I11" i="39"/>
  <c r="D12" i="39" s="1"/>
  <c r="E13" i="39" s="1"/>
  <c r="F14" i="39" s="1"/>
  <c r="G10" i="39"/>
  <c r="H11" i="39" s="1"/>
  <c r="I12" i="39" s="1"/>
  <c r="D13" i="39" s="1"/>
  <c r="E14" i="39" s="1"/>
  <c r="F10" i="39"/>
  <c r="G11" i="39" s="1"/>
  <c r="H12" i="39" s="1"/>
  <c r="I13" i="39" s="1"/>
  <c r="D14" i="39" s="1"/>
  <c r="C8" i="39"/>
  <c r="A9" i="39"/>
  <c r="C9" i="39" s="1"/>
  <c r="A10" i="39" s="1"/>
  <c r="C10" i="39" s="1"/>
  <c r="A11" i="39" s="1"/>
  <c r="C11" i="39" s="1"/>
  <c r="A12" i="39" s="1"/>
  <c r="C12" i="39" s="1"/>
  <c r="A13" i="39" s="1"/>
  <c r="C13" i="39" s="1"/>
  <c r="A14" i="39" s="1"/>
  <c r="C14" i="39" s="1"/>
  <c r="C6" i="39" s="1"/>
  <c r="M68" i="33"/>
  <c r="K69" i="33" s="1"/>
  <c r="M69" i="33" s="1"/>
  <c r="K70" i="33" s="1"/>
  <c r="M70" i="33" s="1"/>
  <c r="K71" i="33" s="1"/>
  <c r="M71" i="33" s="1"/>
  <c r="K72" i="33" s="1"/>
  <c r="M72" i="33" s="1"/>
  <c r="K73" i="33" s="1"/>
  <c r="M73" i="33" s="1"/>
  <c r="K74" i="33" s="1"/>
  <c r="M74" i="33" s="1"/>
  <c r="M66" i="33" s="1"/>
  <c r="K66" i="33"/>
  <c r="M44" i="33"/>
  <c r="K45" i="33" s="1"/>
  <c r="M45" i="33" s="1"/>
  <c r="K46" i="33" s="1"/>
  <c r="M46" i="33" s="1"/>
  <c r="K47" i="33" s="1"/>
  <c r="M47" i="33" s="1"/>
  <c r="K48" i="33" s="1"/>
  <c r="M48" i="33" s="1"/>
  <c r="K49" i="33" s="1"/>
  <c r="M49" i="33" s="1"/>
  <c r="K50" i="33" s="1"/>
  <c r="M50" i="33" s="1"/>
  <c r="M42" i="33" s="1"/>
  <c r="M7" i="29"/>
  <c r="K8" i="29" s="1"/>
  <c r="O15" i="38"/>
  <c r="P16" i="38" s="1"/>
  <c r="Q17" i="38" s="1"/>
  <c r="R18" i="38" s="1"/>
  <c r="S19" i="38" s="1"/>
  <c r="N15" i="38"/>
  <c r="O16" i="38"/>
  <c r="P17" i="38" s="1"/>
  <c r="Q18" i="38" s="1"/>
  <c r="R19" i="38" s="1"/>
  <c r="S15" i="38"/>
  <c r="N16" i="38" s="1"/>
  <c r="O17" i="38" s="1"/>
  <c r="P18" i="38" s="1"/>
  <c r="Q19" i="38" s="1"/>
  <c r="R15" i="38"/>
  <c r="S16" i="38" s="1"/>
  <c r="N17" i="38" s="1"/>
  <c r="O18" i="38" s="1"/>
  <c r="P19" i="38" s="1"/>
  <c r="Q15" i="38"/>
  <c r="R16" i="38"/>
  <c r="S17" i="38" s="1"/>
  <c r="N18" i="38" s="1"/>
  <c r="O19" i="38" s="1"/>
  <c r="P15" i="38"/>
  <c r="Q16" i="38" s="1"/>
  <c r="R17" i="38" s="1"/>
  <c r="S18" i="38" s="1"/>
  <c r="N19" i="38" s="1"/>
  <c r="M13" i="38"/>
  <c r="K14" i="38" s="1"/>
  <c r="M14" i="38" s="1"/>
  <c r="K15" i="38" s="1"/>
  <c r="M15" i="38" s="1"/>
  <c r="K16" i="38" s="1"/>
  <c r="M16" i="38" s="1"/>
  <c r="K17" i="38" s="1"/>
  <c r="M17" i="38" s="1"/>
  <c r="K18" i="38" s="1"/>
  <c r="M18" i="38" s="1"/>
  <c r="K19" i="38" s="1"/>
  <c r="M19" i="38" s="1"/>
  <c r="M12" i="38" s="1"/>
  <c r="E15" i="38"/>
  <c r="F16" i="38" s="1"/>
  <c r="G17" i="38" s="1"/>
  <c r="H18" i="38" s="1"/>
  <c r="I19" i="38" s="1"/>
  <c r="D15" i="38"/>
  <c r="E16" i="38"/>
  <c r="F17" i="38" s="1"/>
  <c r="G18" i="38" s="1"/>
  <c r="H19" i="38" s="1"/>
  <c r="I15" i="38"/>
  <c r="D16" i="38" s="1"/>
  <c r="E17" i="38" s="1"/>
  <c r="F18" i="38" s="1"/>
  <c r="G19" i="38" s="1"/>
  <c r="H15" i="38"/>
  <c r="I16" i="38" s="1"/>
  <c r="D17" i="38" s="1"/>
  <c r="E18" i="38" s="1"/>
  <c r="F19" i="38" s="1"/>
  <c r="G15" i="38"/>
  <c r="H16" i="38" s="1"/>
  <c r="I17" i="38" s="1"/>
  <c r="D18" i="38" s="1"/>
  <c r="E19" i="38" s="1"/>
  <c r="F15" i="38"/>
  <c r="G16" i="38" s="1"/>
  <c r="H17" i="38" s="1"/>
  <c r="I18" i="38" s="1"/>
  <c r="D19" i="38" s="1"/>
  <c r="C13" i="38"/>
  <c r="A14" i="38"/>
  <c r="C14" i="38" s="1"/>
  <c r="A15" i="38" s="1"/>
  <c r="C15" i="38" s="1"/>
  <c r="A16" i="38" s="1"/>
  <c r="C16" i="38" s="1"/>
  <c r="A17" i="38" s="1"/>
  <c r="C17" i="38" s="1"/>
  <c r="A18" i="38" s="1"/>
  <c r="C18" i="38" s="1"/>
  <c r="A19" i="38"/>
  <c r="C19" i="38" s="1"/>
  <c r="C12" i="38" s="1"/>
  <c r="K12" i="38"/>
  <c r="A12" i="38"/>
  <c r="O7" i="38"/>
  <c r="P8" i="38"/>
  <c r="Q9" i="38" s="1"/>
  <c r="R10" i="38" s="1"/>
  <c r="S11" i="38" s="1"/>
  <c r="N7" i="38"/>
  <c r="O8" i="38" s="1"/>
  <c r="P9" i="38" s="1"/>
  <c r="Q10" i="38" s="1"/>
  <c r="R11" i="38" s="1"/>
  <c r="S7" i="38"/>
  <c r="N8" i="38"/>
  <c r="O9" i="38" s="1"/>
  <c r="P10" i="38" s="1"/>
  <c r="Q11" i="38" s="1"/>
  <c r="R7" i="38"/>
  <c r="S8" i="38" s="1"/>
  <c r="N9" i="38"/>
  <c r="O10" i="38" s="1"/>
  <c r="P11" i="38" s="1"/>
  <c r="Q7" i="38"/>
  <c r="R8" i="38" s="1"/>
  <c r="S9" i="38" s="1"/>
  <c r="N10" i="38" s="1"/>
  <c r="O11" i="38" s="1"/>
  <c r="P7" i="38"/>
  <c r="Q8" i="38" s="1"/>
  <c r="R9" i="38" s="1"/>
  <c r="S10" i="38"/>
  <c r="N11" i="38" s="1"/>
  <c r="M5" i="38"/>
  <c r="K6" i="38" s="1"/>
  <c r="M6" i="38" s="1"/>
  <c r="K7" i="38" s="1"/>
  <c r="M7" i="38" s="1"/>
  <c r="K8" i="38" s="1"/>
  <c r="M8" i="38" s="1"/>
  <c r="K9" i="38" s="1"/>
  <c r="M9" i="38" s="1"/>
  <c r="K10" i="38" s="1"/>
  <c r="M10" i="38" s="1"/>
  <c r="K11" i="38" s="1"/>
  <c r="M11" i="38" s="1"/>
  <c r="M4" i="38" s="1"/>
  <c r="E7" i="38"/>
  <c r="F8" i="38" s="1"/>
  <c r="G9" i="38" s="1"/>
  <c r="H10" i="38" s="1"/>
  <c r="I11" i="38" s="1"/>
  <c r="D7" i="38"/>
  <c r="E8" i="38" s="1"/>
  <c r="F9" i="38" s="1"/>
  <c r="G10" i="38" s="1"/>
  <c r="H11" i="38" s="1"/>
  <c r="I7" i="38"/>
  <c r="D8" i="38"/>
  <c r="E9" i="38" s="1"/>
  <c r="F10" i="38" s="1"/>
  <c r="G11" i="38" s="1"/>
  <c r="H7" i="38"/>
  <c r="I8" i="38"/>
  <c r="D9" i="38" s="1"/>
  <c r="E10" i="38" s="1"/>
  <c r="F11" i="38" s="1"/>
  <c r="G7" i="38"/>
  <c r="H8" i="38" s="1"/>
  <c r="I9" i="38" s="1"/>
  <c r="D10" i="38" s="1"/>
  <c r="E11" i="38" s="1"/>
  <c r="F7" i="38"/>
  <c r="G8" i="38" s="1"/>
  <c r="H9" i="38" s="1"/>
  <c r="I10" i="38" s="1"/>
  <c r="D11" i="38" s="1"/>
  <c r="C5" i="38"/>
  <c r="A6" i="38" s="1"/>
  <c r="C6" i="38" s="1"/>
  <c r="A7" i="38" s="1"/>
  <c r="C7" i="38" s="1"/>
  <c r="A8" i="38" s="1"/>
  <c r="C8" i="38" s="1"/>
  <c r="A9" i="38" s="1"/>
  <c r="C9" i="38" s="1"/>
  <c r="A10" i="38" s="1"/>
  <c r="C10" i="38" s="1"/>
  <c r="A11" i="38" s="1"/>
  <c r="C11" i="38" s="1"/>
  <c r="C4" i="38" s="1"/>
  <c r="O70" i="37"/>
  <c r="P71" i="37" s="1"/>
  <c r="Q72" i="37"/>
  <c r="R73" i="37" s="1"/>
  <c r="S74" i="37" s="1"/>
  <c r="N70" i="37"/>
  <c r="O71" i="37" s="1"/>
  <c r="P72" i="37" s="1"/>
  <c r="Q73" i="37" s="1"/>
  <c r="R74" i="37" s="1"/>
  <c r="S70" i="37"/>
  <c r="N71" i="37"/>
  <c r="O72" i="37" s="1"/>
  <c r="P73" i="37"/>
  <c r="Q74" i="37" s="1"/>
  <c r="R70" i="37"/>
  <c r="S71" i="37" s="1"/>
  <c r="N72" i="37" s="1"/>
  <c r="O73" i="37" s="1"/>
  <c r="P74" i="37" s="1"/>
  <c r="Q70" i="37"/>
  <c r="R71" i="37"/>
  <c r="S72" i="37" s="1"/>
  <c r="N73" i="37" s="1"/>
  <c r="O74" i="37"/>
  <c r="P70" i="37"/>
  <c r="Q71" i="37" s="1"/>
  <c r="R72" i="37" s="1"/>
  <c r="S73" i="37" s="1"/>
  <c r="N74" i="37" s="1"/>
  <c r="E70" i="37"/>
  <c r="F71" i="37" s="1"/>
  <c r="G72" i="37" s="1"/>
  <c r="H73" i="37" s="1"/>
  <c r="I74" i="37" s="1"/>
  <c r="D70" i="37"/>
  <c r="E71" i="37" s="1"/>
  <c r="F72" i="37" s="1"/>
  <c r="G73" i="37" s="1"/>
  <c r="H74" i="37" s="1"/>
  <c r="I70" i="37"/>
  <c r="D71" i="37" s="1"/>
  <c r="E72" i="37" s="1"/>
  <c r="F73" i="37" s="1"/>
  <c r="G74" i="37" s="1"/>
  <c r="H70" i="37"/>
  <c r="I71" i="37" s="1"/>
  <c r="D72" i="37"/>
  <c r="E73" i="37" s="1"/>
  <c r="F74" i="37" s="1"/>
  <c r="G70" i="37"/>
  <c r="H71" i="37" s="1"/>
  <c r="I72" i="37" s="1"/>
  <c r="D73" i="37" s="1"/>
  <c r="E74" i="37" s="1"/>
  <c r="F70" i="37"/>
  <c r="G71" i="37" s="1"/>
  <c r="H72" i="37" s="1"/>
  <c r="I73" i="37" s="1"/>
  <c r="D74" i="37" s="1"/>
  <c r="C68" i="37"/>
  <c r="A69" i="37" s="1"/>
  <c r="C69" i="37" s="1"/>
  <c r="A70" i="37"/>
  <c r="C70" i="37" s="1"/>
  <c r="A71" i="37" s="1"/>
  <c r="C71" i="37" s="1"/>
  <c r="A72" i="37" s="1"/>
  <c r="C72" i="37" s="1"/>
  <c r="A73" i="37" s="1"/>
  <c r="C73" i="37" s="1"/>
  <c r="A74" i="37" s="1"/>
  <c r="C74" i="37" s="1"/>
  <c r="C66" i="37" s="1"/>
  <c r="A66" i="37"/>
  <c r="O58" i="37"/>
  <c r="P59" i="37" s="1"/>
  <c r="Q60" i="37" s="1"/>
  <c r="R61" i="37" s="1"/>
  <c r="S62" i="37"/>
  <c r="N58" i="37"/>
  <c r="O59" i="37" s="1"/>
  <c r="P60" i="37" s="1"/>
  <c r="Q61" i="37" s="1"/>
  <c r="R62" i="37" s="1"/>
  <c r="S58" i="37"/>
  <c r="N59" i="37" s="1"/>
  <c r="O60" i="37" s="1"/>
  <c r="P61" i="37" s="1"/>
  <c r="Q62" i="37" s="1"/>
  <c r="R58" i="37"/>
  <c r="S59" i="37" s="1"/>
  <c r="N60" i="37" s="1"/>
  <c r="O61" i="37" s="1"/>
  <c r="P62" i="37" s="1"/>
  <c r="Q58" i="37"/>
  <c r="R59" i="37" s="1"/>
  <c r="S60" i="37" s="1"/>
  <c r="N61" i="37" s="1"/>
  <c r="O62" i="37" s="1"/>
  <c r="P58" i="37"/>
  <c r="Q59" i="37" s="1"/>
  <c r="R60" i="37" s="1"/>
  <c r="S61" i="37" s="1"/>
  <c r="N62" i="37" s="1"/>
  <c r="M56" i="37"/>
  <c r="K57" i="37"/>
  <c r="M57" i="37" s="1"/>
  <c r="K58" i="37" s="1"/>
  <c r="M58" i="37" s="1"/>
  <c r="K59" i="37" s="1"/>
  <c r="M59" i="37" s="1"/>
  <c r="K60" i="37" s="1"/>
  <c r="M60" i="37" s="1"/>
  <c r="K61" i="37" s="1"/>
  <c r="M61" i="37" s="1"/>
  <c r="K62" i="37" s="1"/>
  <c r="M62" i="37" s="1"/>
  <c r="M54" i="37" s="1"/>
  <c r="E58" i="37"/>
  <c r="F59" i="37"/>
  <c r="G60" i="37" s="1"/>
  <c r="H61" i="37" s="1"/>
  <c r="I62" i="37" s="1"/>
  <c r="D58" i="37"/>
  <c r="E59" i="37" s="1"/>
  <c r="F60" i="37" s="1"/>
  <c r="G61" i="37" s="1"/>
  <c r="H62" i="37" s="1"/>
  <c r="I58" i="37"/>
  <c r="D59" i="37" s="1"/>
  <c r="E60" i="37" s="1"/>
  <c r="F61" i="37" s="1"/>
  <c r="G62" i="37" s="1"/>
  <c r="H58" i="37"/>
  <c r="I59" i="37" s="1"/>
  <c r="D60" i="37" s="1"/>
  <c r="E61" i="37" s="1"/>
  <c r="F62" i="37" s="1"/>
  <c r="G58" i="37"/>
  <c r="H59" i="37"/>
  <c r="I60" i="37" s="1"/>
  <c r="D61" i="37" s="1"/>
  <c r="E62" i="37" s="1"/>
  <c r="F58" i="37"/>
  <c r="G59" i="37" s="1"/>
  <c r="H60" i="37" s="1"/>
  <c r="I61" i="37" s="1"/>
  <c r="D62" i="37" s="1"/>
  <c r="C56" i="37"/>
  <c r="A57" i="37"/>
  <c r="C57" i="37" s="1"/>
  <c r="A58" i="37" s="1"/>
  <c r="C58" i="37" s="1"/>
  <c r="A59" i="37" s="1"/>
  <c r="C59" i="37" s="1"/>
  <c r="A60" i="37" s="1"/>
  <c r="C60" i="37" s="1"/>
  <c r="A61" i="37" s="1"/>
  <c r="C61" i="37" s="1"/>
  <c r="A62" i="37" s="1"/>
  <c r="C62" i="37" s="1"/>
  <c r="C54" i="37" s="1"/>
  <c r="O46" i="37"/>
  <c r="P47" i="37" s="1"/>
  <c r="Q48" i="37"/>
  <c r="R49" i="37" s="1"/>
  <c r="S50" i="37" s="1"/>
  <c r="N46" i="37"/>
  <c r="O47" i="37" s="1"/>
  <c r="P48" i="37" s="1"/>
  <c r="Q49" i="37" s="1"/>
  <c r="R50" i="37" s="1"/>
  <c r="S46" i="37"/>
  <c r="N47" i="37" s="1"/>
  <c r="O48" i="37" s="1"/>
  <c r="P49" i="37" s="1"/>
  <c r="Q50" i="37" s="1"/>
  <c r="R46" i="37"/>
  <c r="S47" i="37"/>
  <c r="N48" i="37" s="1"/>
  <c r="O49" i="37" s="1"/>
  <c r="P50" i="37" s="1"/>
  <c r="Q46" i="37"/>
  <c r="R47" i="37" s="1"/>
  <c r="S48" i="37" s="1"/>
  <c r="N49" i="37" s="1"/>
  <c r="O50" i="37" s="1"/>
  <c r="P46" i="37"/>
  <c r="Q47" i="37"/>
  <c r="R48" i="37" s="1"/>
  <c r="S49" i="37" s="1"/>
  <c r="N50" i="37" s="1"/>
  <c r="M44" i="37"/>
  <c r="E46" i="37"/>
  <c r="F47" i="37" s="1"/>
  <c r="G48" i="37" s="1"/>
  <c r="H49" i="37" s="1"/>
  <c r="I50" i="37" s="1"/>
  <c r="D46" i="37"/>
  <c r="E47" i="37"/>
  <c r="F48" i="37" s="1"/>
  <c r="G49" i="37" s="1"/>
  <c r="H50" i="37" s="1"/>
  <c r="I46" i="37"/>
  <c r="D47" i="37" s="1"/>
  <c r="E48" i="37" s="1"/>
  <c r="F49" i="37" s="1"/>
  <c r="G50" i="37" s="1"/>
  <c r="H46" i="37"/>
  <c r="I47" i="37" s="1"/>
  <c r="D48" i="37" s="1"/>
  <c r="E49" i="37" s="1"/>
  <c r="F50" i="37" s="1"/>
  <c r="G46" i="37"/>
  <c r="H47" i="37"/>
  <c r="I48" i="37" s="1"/>
  <c r="D49" i="37" s="1"/>
  <c r="E50" i="37" s="1"/>
  <c r="F46" i="37"/>
  <c r="G47" i="37" s="1"/>
  <c r="H48" i="37" s="1"/>
  <c r="I49" i="37" s="1"/>
  <c r="D50" i="37" s="1"/>
  <c r="C44" i="37"/>
  <c r="A45" i="37" s="1"/>
  <c r="C45" i="37" s="1"/>
  <c r="A46" i="37" s="1"/>
  <c r="C46" i="37" s="1"/>
  <c r="A47" i="37" s="1"/>
  <c r="C47" i="37" s="1"/>
  <c r="A48" i="37" s="1"/>
  <c r="C48" i="37" s="1"/>
  <c r="A49" i="37" s="1"/>
  <c r="C49" i="37" s="1"/>
  <c r="A50" i="37" s="1"/>
  <c r="C50" i="37" s="1"/>
  <c r="C42" i="37" s="1"/>
  <c r="O34" i="37"/>
  <c r="P35" i="37" s="1"/>
  <c r="Q36" i="37" s="1"/>
  <c r="R37" i="37" s="1"/>
  <c r="S38" i="37" s="1"/>
  <c r="N34" i="37"/>
  <c r="O35" i="37" s="1"/>
  <c r="P36" i="37" s="1"/>
  <c r="Q37" i="37" s="1"/>
  <c r="R38" i="37" s="1"/>
  <c r="S34" i="37"/>
  <c r="N35" i="37" s="1"/>
  <c r="O36" i="37" s="1"/>
  <c r="P37" i="37" s="1"/>
  <c r="Q38" i="37" s="1"/>
  <c r="R34" i="37"/>
  <c r="S35" i="37" s="1"/>
  <c r="N36" i="37" s="1"/>
  <c r="O37" i="37" s="1"/>
  <c r="P38" i="37" s="1"/>
  <c r="Q34" i="37"/>
  <c r="R35" i="37" s="1"/>
  <c r="S36" i="37" s="1"/>
  <c r="N37" i="37" s="1"/>
  <c r="O38" i="37" s="1"/>
  <c r="P34" i="37"/>
  <c r="Q35" i="37" s="1"/>
  <c r="R36" i="37" s="1"/>
  <c r="S37" i="37" s="1"/>
  <c r="N38" i="37" s="1"/>
  <c r="M32" i="37"/>
  <c r="K33" i="37"/>
  <c r="M33" i="37" s="1"/>
  <c r="K34" i="37" s="1"/>
  <c r="M34" i="37" s="1"/>
  <c r="K35" i="37" s="1"/>
  <c r="M35" i="37" s="1"/>
  <c r="K36" i="37" s="1"/>
  <c r="M36" i="37" s="1"/>
  <c r="K37" i="37" s="1"/>
  <c r="M37" i="37" s="1"/>
  <c r="K38" i="37" s="1"/>
  <c r="M38" i="37" s="1"/>
  <c r="M30" i="37" s="1"/>
  <c r="E34" i="37"/>
  <c r="F35" i="37"/>
  <c r="G36" i="37" s="1"/>
  <c r="H37" i="37" s="1"/>
  <c r="I38" i="37"/>
  <c r="D34" i="37"/>
  <c r="E35" i="37" s="1"/>
  <c r="F36" i="37" s="1"/>
  <c r="G37" i="37" s="1"/>
  <c r="H38" i="37" s="1"/>
  <c r="I34" i="37"/>
  <c r="D35" i="37" s="1"/>
  <c r="E36" i="37"/>
  <c r="F37" i="37" s="1"/>
  <c r="G38" i="37" s="1"/>
  <c r="H34" i="37"/>
  <c r="I35" i="37" s="1"/>
  <c r="D36" i="37" s="1"/>
  <c r="E37" i="37" s="1"/>
  <c r="F38" i="37" s="1"/>
  <c r="G34" i="37"/>
  <c r="H35" i="37" s="1"/>
  <c r="I36" i="37" s="1"/>
  <c r="D37" i="37" s="1"/>
  <c r="E38" i="37"/>
  <c r="F34" i="37"/>
  <c r="G35" i="37" s="1"/>
  <c r="H36" i="37" s="1"/>
  <c r="I37" i="37" s="1"/>
  <c r="D38" i="37" s="1"/>
  <c r="C32" i="37"/>
  <c r="A33" i="37"/>
  <c r="C33" i="37"/>
  <c r="A34" i="37" s="1"/>
  <c r="C34" i="37" s="1"/>
  <c r="A35" i="37" s="1"/>
  <c r="C35" i="37" s="1"/>
  <c r="A36" i="37" s="1"/>
  <c r="C36" i="37" s="1"/>
  <c r="A37" i="37" s="1"/>
  <c r="C37" i="37" s="1"/>
  <c r="A38" i="37" s="1"/>
  <c r="C38" i="37" s="1"/>
  <c r="C30" i="37" s="1"/>
  <c r="O22" i="37"/>
  <c r="P23" i="37" s="1"/>
  <c r="Q24" i="37" s="1"/>
  <c r="R25" i="37" s="1"/>
  <c r="S26" i="37" s="1"/>
  <c r="N22" i="37"/>
  <c r="O23" i="37" s="1"/>
  <c r="P24" i="37"/>
  <c r="Q25" i="37" s="1"/>
  <c r="R26" i="37" s="1"/>
  <c r="S22" i="37"/>
  <c r="N23" i="37" s="1"/>
  <c r="O24" i="37" s="1"/>
  <c r="P25" i="37" s="1"/>
  <c r="Q26" i="37" s="1"/>
  <c r="R22" i="37"/>
  <c r="S23" i="37"/>
  <c r="N24" i="37"/>
  <c r="O25" i="37" s="1"/>
  <c r="P26" i="37" s="1"/>
  <c r="Q22" i="37"/>
  <c r="R23" i="37" s="1"/>
  <c r="S24" i="37" s="1"/>
  <c r="N25" i="37" s="1"/>
  <c r="O26" i="37" s="1"/>
  <c r="P22" i="37"/>
  <c r="Q23" i="37" s="1"/>
  <c r="R24" i="37" s="1"/>
  <c r="S25" i="37" s="1"/>
  <c r="N26" i="37" s="1"/>
  <c r="M20" i="37"/>
  <c r="K21" i="37"/>
  <c r="M21" i="37" s="1"/>
  <c r="K22" i="37" s="1"/>
  <c r="M22" i="37" s="1"/>
  <c r="K23" i="37" s="1"/>
  <c r="M23" i="37" s="1"/>
  <c r="K24" i="37" s="1"/>
  <c r="M24" i="37" s="1"/>
  <c r="K25" i="37" s="1"/>
  <c r="M25" i="37" s="1"/>
  <c r="K26" i="37" s="1"/>
  <c r="M26" i="37" s="1"/>
  <c r="M18" i="37" s="1"/>
  <c r="E22" i="37"/>
  <c r="F23" i="37" s="1"/>
  <c r="G24" i="37" s="1"/>
  <c r="H25" i="37" s="1"/>
  <c r="I26" i="37" s="1"/>
  <c r="D22" i="37"/>
  <c r="E23" i="37" s="1"/>
  <c r="F24" i="37" s="1"/>
  <c r="G25" i="37" s="1"/>
  <c r="H26" i="37" s="1"/>
  <c r="I22" i="37"/>
  <c r="D23" i="37" s="1"/>
  <c r="E24" i="37" s="1"/>
  <c r="F25" i="37" s="1"/>
  <c r="G26" i="37" s="1"/>
  <c r="H22" i="37"/>
  <c r="I23" i="37" s="1"/>
  <c r="D24" i="37" s="1"/>
  <c r="E25" i="37" s="1"/>
  <c r="F26" i="37" s="1"/>
  <c r="G22" i="37"/>
  <c r="H23" i="37" s="1"/>
  <c r="I24" i="37" s="1"/>
  <c r="D25" i="37" s="1"/>
  <c r="E26" i="37" s="1"/>
  <c r="F22" i="37"/>
  <c r="G23" i="37" s="1"/>
  <c r="H24" i="37" s="1"/>
  <c r="I25" i="37" s="1"/>
  <c r="D26" i="37" s="1"/>
  <c r="C20" i="37"/>
  <c r="A21" i="37" s="1"/>
  <c r="C21" i="37" s="1"/>
  <c r="A22" i="37" s="1"/>
  <c r="C22" i="37"/>
  <c r="A23" i="37" s="1"/>
  <c r="C23" i="37" s="1"/>
  <c r="A24" i="37" s="1"/>
  <c r="C24" i="37" s="1"/>
  <c r="A25" i="37" s="1"/>
  <c r="C25" i="37" s="1"/>
  <c r="A26" i="37" s="1"/>
  <c r="C26" i="37" s="1"/>
  <c r="C18" i="37" s="1"/>
  <c r="O10" i="37"/>
  <c r="P11" i="37"/>
  <c r="Q12" i="37" s="1"/>
  <c r="R13" i="37" s="1"/>
  <c r="S14" i="37" s="1"/>
  <c r="N10" i="37"/>
  <c r="O11" i="37" s="1"/>
  <c r="P12" i="37" s="1"/>
  <c r="Q13" i="37" s="1"/>
  <c r="R14" i="37" s="1"/>
  <c r="S10" i="37"/>
  <c r="N11" i="37" s="1"/>
  <c r="O12" i="37" s="1"/>
  <c r="P13" i="37" s="1"/>
  <c r="Q14" i="37" s="1"/>
  <c r="R10" i="37"/>
  <c r="S11" i="37" s="1"/>
  <c r="N12" i="37"/>
  <c r="O13" i="37" s="1"/>
  <c r="P14" i="37"/>
  <c r="Q10" i="37"/>
  <c r="R11" i="37" s="1"/>
  <c r="S12" i="37" s="1"/>
  <c r="N13" i="37" s="1"/>
  <c r="O14" i="37" s="1"/>
  <c r="P10" i="37"/>
  <c r="Q11" i="37" s="1"/>
  <c r="R12" i="37" s="1"/>
  <c r="S13" i="37" s="1"/>
  <c r="N14" i="37" s="1"/>
  <c r="M8" i="37"/>
  <c r="K9" i="37" s="1"/>
  <c r="M9" i="37" s="1"/>
  <c r="K10" i="37" s="1"/>
  <c r="M10" i="37" s="1"/>
  <c r="K11" i="37"/>
  <c r="M11" i="37" s="1"/>
  <c r="K12" i="37" s="1"/>
  <c r="M12" i="37" s="1"/>
  <c r="K13" i="37" s="1"/>
  <c r="M13" i="37" s="1"/>
  <c r="K14" i="37" s="1"/>
  <c r="M14" i="37" s="1"/>
  <c r="M6" i="37" s="1"/>
  <c r="E10" i="37"/>
  <c r="F11" i="37" s="1"/>
  <c r="G12" i="37" s="1"/>
  <c r="H13" i="37" s="1"/>
  <c r="I14" i="37" s="1"/>
  <c r="D10" i="37"/>
  <c r="E11" i="37" s="1"/>
  <c r="F12" i="37" s="1"/>
  <c r="G13" i="37" s="1"/>
  <c r="H14" i="37" s="1"/>
  <c r="I10" i="37"/>
  <c r="D11" i="37"/>
  <c r="E12" i="37" s="1"/>
  <c r="F13" i="37" s="1"/>
  <c r="G14" i="37" s="1"/>
  <c r="H10" i="37"/>
  <c r="I11" i="37"/>
  <c r="D12" i="37" s="1"/>
  <c r="E13" i="37"/>
  <c r="F14" i="37" s="1"/>
  <c r="G10" i="37"/>
  <c r="H11" i="37" s="1"/>
  <c r="I12" i="37" s="1"/>
  <c r="D13" i="37" s="1"/>
  <c r="E14" i="37" s="1"/>
  <c r="F10" i="37"/>
  <c r="G11" i="37" s="1"/>
  <c r="H12" i="37" s="1"/>
  <c r="I13" i="37" s="1"/>
  <c r="D14" i="37" s="1"/>
  <c r="C8" i="37"/>
  <c r="A9" i="37" s="1"/>
  <c r="C9" i="37" s="1"/>
  <c r="A10" i="37" s="1"/>
  <c r="C10" i="37"/>
  <c r="A11" i="37" s="1"/>
  <c r="C11" i="37" s="1"/>
  <c r="A12" i="37" s="1"/>
  <c r="C12" i="37" s="1"/>
  <c r="A13" i="37" s="1"/>
  <c r="C13" i="37" s="1"/>
  <c r="A14" i="37" s="1"/>
  <c r="C14" i="37" s="1"/>
  <c r="C6" i="37" s="1"/>
  <c r="A66" i="33"/>
  <c r="M20" i="33"/>
  <c r="K21" i="33" s="1"/>
  <c r="M21" i="33" s="1"/>
  <c r="K22" i="33" s="1"/>
  <c r="M22" i="33" s="1"/>
  <c r="K23" i="33" s="1"/>
  <c r="M23" i="33" s="1"/>
  <c r="K24" i="33" s="1"/>
  <c r="M24" i="33" s="1"/>
  <c r="K25" i="33" s="1"/>
  <c r="M25" i="33" s="1"/>
  <c r="K26" i="33" s="1"/>
  <c r="M26" i="33" s="1"/>
  <c r="M18" i="33" s="1"/>
  <c r="M8" i="33"/>
  <c r="K9" i="33"/>
  <c r="M9" i="33" s="1"/>
  <c r="K10" i="33" s="1"/>
  <c r="M10" i="33" s="1"/>
  <c r="K11" i="33" s="1"/>
  <c r="M11" i="33" s="1"/>
  <c r="K12" i="33" s="1"/>
  <c r="M12" i="33" s="1"/>
  <c r="K13" i="33" s="1"/>
  <c r="M13" i="33" s="1"/>
  <c r="K14" i="33" s="1"/>
  <c r="M14" i="33" s="1"/>
  <c r="M6" i="33" s="1"/>
  <c r="M8" i="34"/>
  <c r="K9" i="34" s="1"/>
  <c r="M9" i="34" s="1"/>
  <c r="K10" i="34" s="1"/>
  <c r="M10" i="34" s="1"/>
  <c r="K11" i="34" s="1"/>
  <c r="M11" i="34" s="1"/>
  <c r="K12" i="34" s="1"/>
  <c r="M12" i="34" s="1"/>
  <c r="K13" i="34" s="1"/>
  <c r="M13" i="34" s="1"/>
  <c r="M7" i="34" s="1"/>
  <c r="K7" i="34"/>
  <c r="M8" i="31"/>
  <c r="K9" i="31" s="1"/>
  <c r="M9" i="31" s="1"/>
  <c r="K10" i="31" s="1"/>
  <c r="M10" i="31" s="1"/>
  <c r="K11" i="31" s="1"/>
  <c r="M11" i="31" s="1"/>
  <c r="K12" i="31" s="1"/>
  <c r="M12" i="31" s="1"/>
  <c r="K13" i="31" s="1"/>
  <c r="M13" i="31" s="1"/>
  <c r="M7" i="31" s="1"/>
  <c r="I10" i="29"/>
  <c r="D11" i="29" s="1"/>
  <c r="E12" i="29" s="1"/>
  <c r="F13" i="29" s="1"/>
  <c r="G14" i="29" s="1"/>
  <c r="H10" i="29"/>
  <c r="I11" i="29" s="1"/>
  <c r="D12" i="29" s="1"/>
  <c r="E13" i="29" s="1"/>
  <c r="F14" i="29" s="1"/>
  <c r="G10" i="29"/>
  <c r="H11" i="29" s="1"/>
  <c r="I12" i="29" s="1"/>
  <c r="D13" i="29" s="1"/>
  <c r="E14" i="29" s="1"/>
  <c r="F10" i="29"/>
  <c r="G11" i="29" s="1"/>
  <c r="H12" i="29" s="1"/>
  <c r="I13" i="29" s="1"/>
  <c r="D14" i="29" s="1"/>
  <c r="O8" i="29"/>
  <c r="P9" i="29" s="1"/>
  <c r="Q10" i="29" s="1"/>
  <c r="R11" i="29" s="1"/>
  <c r="S12" i="29" s="1"/>
  <c r="R8" i="29"/>
  <c r="S9" i="29" s="1"/>
  <c r="N10" i="29" s="1"/>
  <c r="O11" i="29" s="1"/>
  <c r="P12" i="29" s="1"/>
  <c r="Q8" i="29"/>
  <c r="R9" i="29" s="1"/>
  <c r="S10" i="29" s="1"/>
  <c r="N11" i="29" s="1"/>
  <c r="O12" i="29" s="1"/>
  <c r="P8" i="29"/>
  <c r="Q9" i="29" s="1"/>
  <c r="R10" i="29" s="1"/>
  <c r="S11" i="29" s="1"/>
  <c r="N12" i="29" s="1"/>
  <c r="K26" i="22"/>
  <c r="E30" i="18"/>
  <c r="F31" i="18" s="1"/>
  <c r="G32" i="18" s="1"/>
  <c r="H33" i="18"/>
  <c r="I34" i="18" s="1"/>
  <c r="D30" i="18"/>
  <c r="E31" i="18" s="1"/>
  <c r="F32" i="18" s="1"/>
  <c r="G33" i="18" s="1"/>
  <c r="H34" i="18" s="1"/>
  <c r="I30" i="18"/>
  <c r="D31" i="18" s="1"/>
  <c r="E32" i="18" s="1"/>
  <c r="F33" i="18" s="1"/>
  <c r="G34" i="18" s="1"/>
  <c r="H30" i="18"/>
  <c r="I31" i="18" s="1"/>
  <c r="D32" i="18"/>
  <c r="E33" i="18" s="1"/>
  <c r="F34" i="18" s="1"/>
  <c r="G30" i="18"/>
  <c r="H31" i="18" s="1"/>
  <c r="I32" i="18"/>
  <c r="D33" i="18" s="1"/>
  <c r="E34" i="18" s="1"/>
  <c r="F30" i="18"/>
  <c r="G31" i="18" s="1"/>
  <c r="H32" i="18" s="1"/>
  <c r="I33" i="18" s="1"/>
  <c r="D34" i="18" s="1"/>
  <c r="A29" i="18"/>
  <c r="C29" i="18" s="1"/>
  <c r="A30" i="18" s="1"/>
  <c r="C30" i="18" s="1"/>
  <c r="A31" i="18" s="1"/>
  <c r="C31" i="18" s="1"/>
  <c r="A32" i="18" s="1"/>
  <c r="C32" i="18" s="1"/>
  <c r="A33" i="18" s="1"/>
  <c r="C33" i="18" s="1"/>
  <c r="A34" i="18" s="1"/>
  <c r="C34" i="18" s="1"/>
  <c r="C26" i="18" s="1"/>
  <c r="O29" i="18"/>
  <c r="P30" i="18" s="1"/>
  <c r="Q31" i="18" s="1"/>
  <c r="R32" i="18" s="1"/>
  <c r="S33" i="18" s="1"/>
  <c r="N29" i="18"/>
  <c r="O30" i="18" s="1"/>
  <c r="P31" i="18" s="1"/>
  <c r="Q32" i="18" s="1"/>
  <c r="R33" i="18" s="1"/>
  <c r="S29" i="18"/>
  <c r="N30" i="18" s="1"/>
  <c r="O31" i="18"/>
  <c r="P32" i="18" s="1"/>
  <c r="Q33" i="18" s="1"/>
  <c r="R29" i="18"/>
  <c r="S30" i="18" s="1"/>
  <c r="N31" i="18"/>
  <c r="O32" i="18" s="1"/>
  <c r="P33" i="18" s="1"/>
  <c r="Q29" i="18"/>
  <c r="R30" i="18" s="1"/>
  <c r="S31" i="18"/>
  <c r="N32" i="18" s="1"/>
  <c r="O33" i="18" s="1"/>
  <c r="P29" i="18"/>
  <c r="Q30" i="18"/>
  <c r="R31" i="18" s="1"/>
  <c r="S32" i="18" s="1"/>
  <c r="N33" i="18" s="1"/>
  <c r="M28" i="18"/>
  <c r="K29" i="18" s="1"/>
  <c r="M29" i="18" s="1"/>
  <c r="K30" i="18" s="1"/>
  <c r="M30" i="18" s="1"/>
  <c r="K31" i="18" s="1"/>
  <c r="M31" i="18" s="1"/>
  <c r="K32" i="18" s="1"/>
  <c r="M32" i="18" s="1"/>
  <c r="K33" i="18" s="1"/>
  <c r="M33" i="18" s="1"/>
  <c r="M26" i="18" s="1"/>
  <c r="K26" i="18"/>
  <c r="E20" i="18"/>
  <c r="F21" i="18"/>
  <c r="G22" i="18" s="1"/>
  <c r="H23" i="18" s="1"/>
  <c r="I24" i="18" s="1"/>
  <c r="D20" i="18"/>
  <c r="E21" i="18"/>
  <c r="F22" i="18" s="1"/>
  <c r="G23" i="18"/>
  <c r="H24" i="18" s="1"/>
  <c r="I20" i="18"/>
  <c r="D21" i="18" s="1"/>
  <c r="E22" i="18" s="1"/>
  <c r="F23" i="18" s="1"/>
  <c r="G24" i="18" s="1"/>
  <c r="H20" i="18"/>
  <c r="I21" i="18" s="1"/>
  <c r="D22" i="18"/>
  <c r="E23" i="18" s="1"/>
  <c r="F24" i="18" s="1"/>
  <c r="G20" i="18"/>
  <c r="H21" i="18" s="1"/>
  <c r="I22" i="18" s="1"/>
  <c r="D23" i="18" s="1"/>
  <c r="E24" i="18" s="1"/>
  <c r="F20" i="18"/>
  <c r="G21" i="18" s="1"/>
  <c r="H22" i="18" s="1"/>
  <c r="I23" i="18" s="1"/>
  <c r="D24" i="18" s="1"/>
  <c r="A19" i="18"/>
  <c r="C19" i="18" s="1"/>
  <c r="A20" i="18" s="1"/>
  <c r="C20" i="18" s="1"/>
  <c r="A21" i="18" s="1"/>
  <c r="C21" i="18" s="1"/>
  <c r="A22" i="18" s="1"/>
  <c r="C22" i="18" s="1"/>
  <c r="A23" i="18" s="1"/>
  <c r="C23" i="18" s="1"/>
  <c r="A24" i="18" s="1"/>
  <c r="C24" i="18" s="1"/>
  <c r="C16" i="18" s="1"/>
  <c r="O19" i="18"/>
  <c r="P20" i="18" s="1"/>
  <c r="Q21" i="18" s="1"/>
  <c r="R22" i="18" s="1"/>
  <c r="S23" i="18" s="1"/>
  <c r="N19" i="18"/>
  <c r="O20" i="18" s="1"/>
  <c r="P21" i="18" s="1"/>
  <c r="Q22" i="18"/>
  <c r="R23" i="18" s="1"/>
  <c r="S19" i="18"/>
  <c r="N20" i="18"/>
  <c r="O21" i="18" s="1"/>
  <c r="P22" i="18" s="1"/>
  <c r="Q23" i="18" s="1"/>
  <c r="R19" i="18"/>
  <c r="S20" i="18"/>
  <c r="N21" i="18" s="1"/>
  <c r="O22" i="18" s="1"/>
  <c r="P23" i="18" s="1"/>
  <c r="Q19" i="18"/>
  <c r="R20" i="18"/>
  <c r="S21" i="18" s="1"/>
  <c r="N22" i="18" s="1"/>
  <c r="O23" i="18" s="1"/>
  <c r="P19" i="18"/>
  <c r="Q20" i="18" s="1"/>
  <c r="R21" i="18" s="1"/>
  <c r="S22" i="18" s="1"/>
  <c r="N23" i="18" s="1"/>
  <c r="M18" i="18"/>
  <c r="K19" i="18" s="1"/>
  <c r="M19" i="18" s="1"/>
  <c r="K20" i="18" s="1"/>
  <c r="M20" i="18" s="1"/>
  <c r="K21" i="18" s="1"/>
  <c r="M21" i="18" s="1"/>
  <c r="K22" i="18" s="1"/>
  <c r="M22" i="18" s="1"/>
  <c r="K23" i="18" s="1"/>
  <c r="M23" i="18" s="1"/>
  <c r="M16" i="18" s="1"/>
  <c r="K16" i="18"/>
  <c r="E10" i="18"/>
  <c r="F11" i="18"/>
  <c r="G12" i="18" s="1"/>
  <c r="H13" i="18" s="1"/>
  <c r="I14" i="18" s="1"/>
  <c r="D10" i="18"/>
  <c r="E11" i="18" s="1"/>
  <c r="F12" i="18"/>
  <c r="G13" i="18" s="1"/>
  <c r="H14" i="18" s="1"/>
  <c r="I10" i="18"/>
  <c r="D11" i="18" s="1"/>
  <c r="E12" i="18" s="1"/>
  <c r="F13" i="18" s="1"/>
  <c r="G14" i="18" s="1"/>
  <c r="H10" i="18"/>
  <c r="I11" i="18"/>
  <c r="D12" i="18" s="1"/>
  <c r="E13" i="18" s="1"/>
  <c r="F14" i="18" s="1"/>
  <c r="G10" i="18"/>
  <c r="H11" i="18"/>
  <c r="I12" i="18" s="1"/>
  <c r="D13" i="18" s="1"/>
  <c r="E14" i="18" s="1"/>
  <c r="F10" i="18"/>
  <c r="G11" i="18" s="1"/>
  <c r="H12" i="18" s="1"/>
  <c r="I13" i="18"/>
  <c r="D14" i="18" s="1"/>
  <c r="C8" i="18"/>
  <c r="A9" i="18" s="1"/>
  <c r="C9" i="18" s="1"/>
  <c r="A10" i="18" s="1"/>
  <c r="C10" i="18" s="1"/>
  <c r="A11" i="18" s="1"/>
  <c r="C11" i="18" s="1"/>
  <c r="A12" i="18" s="1"/>
  <c r="C12" i="18" s="1"/>
  <c r="A13" i="18" s="1"/>
  <c r="C13" i="18" s="1"/>
  <c r="A14" i="18" s="1"/>
  <c r="C14" i="18" s="1"/>
  <c r="C6" i="18" s="1"/>
  <c r="O9" i="18"/>
  <c r="P10" i="18" s="1"/>
  <c r="Q11" i="18"/>
  <c r="R12" i="18" s="1"/>
  <c r="S13" i="18" s="1"/>
  <c r="N9" i="18"/>
  <c r="O10" i="18" s="1"/>
  <c r="P11" i="18" s="1"/>
  <c r="Q12" i="18" s="1"/>
  <c r="R13" i="18" s="1"/>
  <c r="S9" i="18"/>
  <c r="N10" i="18" s="1"/>
  <c r="O11" i="18"/>
  <c r="P12" i="18" s="1"/>
  <c r="Q13" i="18" s="1"/>
  <c r="R9" i="18"/>
  <c r="S10" i="18" s="1"/>
  <c r="N11" i="18" s="1"/>
  <c r="O12" i="18" s="1"/>
  <c r="P13" i="18" s="1"/>
  <c r="Q9" i="18"/>
  <c r="R10" i="18"/>
  <c r="S11" i="18" s="1"/>
  <c r="N12" i="18" s="1"/>
  <c r="O13" i="18" s="1"/>
  <c r="P9" i="18"/>
  <c r="Q10" i="18"/>
  <c r="R11" i="18" s="1"/>
  <c r="S12" i="18" s="1"/>
  <c r="N13" i="18" s="1"/>
  <c r="M8" i="18"/>
  <c r="K9" i="18" s="1"/>
  <c r="M9" i="18" s="1"/>
  <c r="K10" i="18"/>
  <c r="M10" i="18" s="1"/>
  <c r="K11" i="18" s="1"/>
  <c r="M11" i="18" s="1"/>
  <c r="K12" i="18" s="1"/>
  <c r="M12" i="18" s="1"/>
  <c r="K13" i="18" s="1"/>
  <c r="M13" i="18" s="1"/>
  <c r="M6" i="18" s="1"/>
  <c r="K6" i="18"/>
  <c r="E30" i="22"/>
  <c r="F31" i="22" s="1"/>
  <c r="G32" i="22" s="1"/>
  <c r="H33" i="22" s="1"/>
  <c r="I34" i="22" s="1"/>
  <c r="D30" i="22"/>
  <c r="E31" i="22" s="1"/>
  <c r="F32" i="22" s="1"/>
  <c r="G33" i="22" s="1"/>
  <c r="H34" i="22" s="1"/>
  <c r="I30" i="22"/>
  <c r="D31" i="22" s="1"/>
  <c r="E32" i="22" s="1"/>
  <c r="F33" i="22" s="1"/>
  <c r="G34" i="22" s="1"/>
  <c r="H30" i="22"/>
  <c r="I31" i="22" s="1"/>
  <c r="D32" i="22" s="1"/>
  <c r="E33" i="22" s="1"/>
  <c r="F34" i="22" s="1"/>
  <c r="G30" i="22"/>
  <c r="H31" i="22" s="1"/>
  <c r="I32" i="22" s="1"/>
  <c r="D33" i="22" s="1"/>
  <c r="E34" i="22" s="1"/>
  <c r="F30" i="22"/>
  <c r="G31" i="22" s="1"/>
  <c r="H32" i="22" s="1"/>
  <c r="I33" i="22" s="1"/>
  <c r="D34" i="22" s="1"/>
  <c r="O29" i="22"/>
  <c r="P30" i="22" s="1"/>
  <c r="Q31" i="22" s="1"/>
  <c r="R32" i="22" s="1"/>
  <c r="S33" i="22" s="1"/>
  <c r="N29" i="22"/>
  <c r="O30" i="22" s="1"/>
  <c r="P31" i="22" s="1"/>
  <c r="Q32" i="22" s="1"/>
  <c r="R33" i="22" s="1"/>
  <c r="S29" i="22"/>
  <c r="N30" i="22" s="1"/>
  <c r="O31" i="22" s="1"/>
  <c r="P32" i="22" s="1"/>
  <c r="Q33" i="22" s="1"/>
  <c r="R29" i="22"/>
  <c r="S30" i="22" s="1"/>
  <c r="N31" i="22" s="1"/>
  <c r="O32" i="22" s="1"/>
  <c r="P33" i="22" s="1"/>
  <c r="Q29" i="22"/>
  <c r="R30" i="22" s="1"/>
  <c r="S31" i="22" s="1"/>
  <c r="N32" i="22" s="1"/>
  <c r="O33" i="22" s="1"/>
  <c r="P29" i="22"/>
  <c r="Q30" i="22" s="1"/>
  <c r="R31" i="22" s="1"/>
  <c r="S32" i="22" s="1"/>
  <c r="N33" i="22" s="1"/>
  <c r="E20" i="22"/>
  <c r="F21" i="22" s="1"/>
  <c r="G22" i="22" s="1"/>
  <c r="H23" i="22" s="1"/>
  <c r="I24" i="22" s="1"/>
  <c r="D20" i="22"/>
  <c r="E21" i="22" s="1"/>
  <c r="F22" i="22" s="1"/>
  <c r="G23" i="22" s="1"/>
  <c r="H24" i="22" s="1"/>
  <c r="I20" i="22"/>
  <c r="D21" i="22" s="1"/>
  <c r="E22" i="22" s="1"/>
  <c r="F23" i="22" s="1"/>
  <c r="G24" i="22" s="1"/>
  <c r="H20" i="22"/>
  <c r="I21" i="22" s="1"/>
  <c r="D22" i="22" s="1"/>
  <c r="E23" i="22" s="1"/>
  <c r="F24" i="22" s="1"/>
  <c r="G20" i="22"/>
  <c r="H21" i="22" s="1"/>
  <c r="I22" i="22" s="1"/>
  <c r="D23" i="22" s="1"/>
  <c r="E24" i="22" s="1"/>
  <c r="F20" i="22"/>
  <c r="G21" i="22" s="1"/>
  <c r="H22" i="22" s="1"/>
  <c r="I23" i="22" s="1"/>
  <c r="D24" i="22" s="1"/>
  <c r="O19" i="22"/>
  <c r="P20" i="22" s="1"/>
  <c r="Q21" i="22" s="1"/>
  <c r="R22" i="22" s="1"/>
  <c r="S23" i="22" s="1"/>
  <c r="N19" i="22"/>
  <c r="O20" i="22" s="1"/>
  <c r="P21" i="22" s="1"/>
  <c r="Q22" i="22" s="1"/>
  <c r="R23" i="22" s="1"/>
  <c r="S19" i="22"/>
  <c r="N20" i="22" s="1"/>
  <c r="O21" i="22" s="1"/>
  <c r="P22" i="22" s="1"/>
  <c r="Q23" i="22" s="1"/>
  <c r="R19" i="22"/>
  <c r="S20" i="22" s="1"/>
  <c r="N21" i="22" s="1"/>
  <c r="O22" i="22" s="1"/>
  <c r="P23" i="22" s="1"/>
  <c r="Q19" i="22"/>
  <c r="R20" i="22" s="1"/>
  <c r="S21" i="22" s="1"/>
  <c r="N22" i="22" s="1"/>
  <c r="O23" i="22" s="1"/>
  <c r="P19" i="22"/>
  <c r="Q20" i="22" s="1"/>
  <c r="R21" i="22" s="1"/>
  <c r="S22" i="22" s="1"/>
  <c r="N23" i="22" s="1"/>
  <c r="E10" i="22"/>
  <c r="F11" i="22" s="1"/>
  <c r="G12" i="22" s="1"/>
  <c r="H13" i="22" s="1"/>
  <c r="I14" i="22" s="1"/>
  <c r="D10" i="22"/>
  <c r="E11" i="22" s="1"/>
  <c r="F12" i="22" s="1"/>
  <c r="G13" i="22" s="1"/>
  <c r="H14" i="22" s="1"/>
  <c r="I10" i="22"/>
  <c r="D11" i="22" s="1"/>
  <c r="E12" i="22" s="1"/>
  <c r="F13" i="22" s="1"/>
  <c r="G14" i="22" s="1"/>
  <c r="H10" i="22"/>
  <c r="I11" i="22" s="1"/>
  <c r="D12" i="22" s="1"/>
  <c r="E13" i="22" s="1"/>
  <c r="F14" i="22" s="1"/>
  <c r="G10" i="22"/>
  <c r="H11" i="22" s="1"/>
  <c r="I12" i="22" s="1"/>
  <c r="D13" i="22" s="1"/>
  <c r="E14" i="22" s="1"/>
  <c r="F10" i="22"/>
  <c r="G11" i="22" s="1"/>
  <c r="H12" i="22" s="1"/>
  <c r="I13" i="22" s="1"/>
  <c r="D14" i="22" s="1"/>
  <c r="O9" i="22"/>
  <c r="P10" i="22" s="1"/>
  <c r="Q11" i="22" s="1"/>
  <c r="R12" i="22" s="1"/>
  <c r="S13" i="22" s="1"/>
  <c r="N9" i="22"/>
  <c r="O10" i="22" s="1"/>
  <c r="P11" i="22" s="1"/>
  <c r="Q12" i="22" s="1"/>
  <c r="R13" i="22" s="1"/>
  <c r="S9" i="22"/>
  <c r="N10" i="22" s="1"/>
  <c r="O11" i="22" s="1"/>
  <c r="P12" i="22" s="1"/>
  <c r="Q13" i="22" s="1"/>
  <c r="R9" i="22"/>
  <c r="S10" i="22" s="1"/>
  <c r="N11" i="22" s="1"/>
  <c r="O12" i="22" s="1"/>
  <c r="P13" i="22" s="1"/>
  <c r="Q9" i="22"/>
  <c r="R10" i="22" s="1"/>
  <c r="S11" i="22" s="1"/>
  <c r="N12" i="22" s="1"/>
  <c r="O13" i="22" s="1"/>
  <c r="P9" i="22"/>
  <c r="Q10" i="22" s="1"/>
  <c r="R11" i="22" s="1"/>
  <c r="S12" i="22" s="1"/>
  <c r="N13" i="22" s="1"/>
  <c r="M28" i="22"/>
  <c r="K29" i="22" s="1"/>
  <c r="M29" i="22" s="1"/>
  <c r="K30" i="22" s="1"/>
  <c r="M30" i="22" s="1"/>
  <c r="K31" i="22" s="1"/>
  <c r="M31" i="22" s="1"/>
  <c r="K32" i="22" s="1"/>
  <c r="M32" i="22" s="1"/>
  <c r="K33" i="22" s="1"/>
  <c r="M33" i="22" s="1"/>
  <c r="M26" i="22" s="1"/>
  <c r="O70" i="33"/>
  <c r="P71" i="33" s="1"/>
  <c r="Q72" i="33" s="1"/>
  <c r="R73" i="33" s="1"/>
  <c r="S74" i="33" s="1"/>
  <c r="N70" i="33"/>
  <c r="O71" i="33" s="1"/>
  <c r="P72" i="33" s="1"/>
  <c r="Q73" i="33" s="1"/>
  <c r="R74" i="33" s="1"/>
  <c r="S70" i="33"/>
  <c r="N71" i="33"/>
  <c r="O72" i="33" s="1"/>
  <c r="P73" i="33" s="1"/>
  <c r="Q74" i="33" s="1"/>
  <c r="R70" i="33"/>
  <c r="S71" i="33"/>
  <c r="N72" i="33" s="1"/>
  <c r="O73" i="33" s="1"/>
  <c r="P74" i="33" s="1"/>
  <c r="Q70" i="33"/>
  <c r="R71" i="33"/>
  <c r="S72" i="33" s="1"/>
  <c r="N73" i="33" s="1"/>
  <c r="O74" i="33" s="1"/>
  <c r="P70" i="33"/>
  <c r="Q71" i="33"/>
  <c r="R72" i="33"/>
  <c r="S73" i="33" s="1"/>
  <c r="N74" i="33" s="1"/>
  <c r="E70" i="33"/>
  <c r="F71" i="33" s="1"/>
  <c r="G72" i="33" s="1"/>
  <c r="H73" i="33" s="1"/>
  <c r="I74" i="33" s="1"/>
  <c r="D70" i="33"/>
  <c r="E71" i="33" s="1"/>
  <c r="F72" i="33" s="1"/>
  <c r="G73" i="33" s="1"/>
  <c r="H74" i="33" s="1"/>
  <c r="I70" i="33"/>
  <c r="D71" i="33" s="1"/>
  <c r="E72" i="33" s="1"/>
  <c r="F73" i="33" s="1"/>
  <c r="G74" i="33" s="1"/>
  <c r="H70" i="33"/>
  <c r="I71" i="33" s="1"/>
  <c r="D72" i="33" s="1"/>
  <c r="E73" i="33" s="1"/>
  <c r="F74" i="33" s="1"/>
  <c r="G70" i="33"/>
  <c r="H71" i="33"/>
  <c r="I72" i="33" s="1"/>
  <c r="D73" i="33" s="1"/>
  <c r="E74" i="33" s="1"/>
  <c r="F70" i="33"/>
  <c r="G71" i="33" s="1"/>
  <c r="H72" i="33" s="1"/>
  <c r="I73" i="33" s="1"/>
  <c r="D74" i="33" s="1"/>
  <c r="C68" i="33"/>
  <c r="A69" i="33"/>
  <c r="C69" i="33" s="1"/>
  <c r="A70" i="33" s="1"/>
  <c r="C70" i="33" s="1"/>
  <c r="A71" i="33" s="1"/>
  <c r="C71" i="33" s="1"/>
  <c r="A72" i="33" s="1"/>
  <c r="C72" i="33" s="1"/>
  <c r="A73" i="33" s="1"/>
  <c r="C73" i="33" s="1"/>
  <c r="A74" i="33" s="1"/>
  <c r="C74" i="33" s="1"/>
  <c r="C66" i="33" s="1"/>
  <c r="O58" i="33"/>
  <c r="P59" i="33" s="1"/>
  <c r="Q60" i="33" s="1"/>
  <c r="R61" i="33" s="1"/>
  <c r="S62" i="33" s="1"/>
  <c r="N58" i="33"/>
  <c r="O59" i="33" s="1"/>
  <c r="P60" i="33" s="1"/>
  <c r="Q61" i="33" s="1"/>
  <c r="R62" i="33" s="1"/>
  <c r="S58" i="33"/>
  <c r="N59" i="33"/>
  <c r="O60" i="33" s="1"/>
  <c r="P61" i="33" s="1"/>
  <c r="Q62" i="33" s="1"/>
  <c r="R58" i="33"/>
  <c r="S59" i="33" s="1"/>
  <c r="N60" i="33" s="1"/>
  <c r="O61" i="33" s="1"/>
  <c r="P62" i="33" s="1"/>
  <c r="Q58" i="33"/>
  <c r="R59" i="33" s="1"/>
  <c r="S60" i="33" s="1"/>
  <c r="N61" i="33" s="1"/>
  <c r="O62" i="33" s="1"/>
  <c r="P58" i="33"/>
  <c r="Q59" i="33"/>
  <c r="R60" i="33" s="1"/>
  <c r="S61" i="33" s="1"/>
  <c r="N62" i="33" s="1"/>
  <c r="M56" i="33"/>
  <c r="K57" i="33" s="1"/>
  <c r="M57" i="33" s="1"/>
  <c r="K58" i="33" s="1"/>
  <c r="M58" i="33" s="1"/>
  <c r="K59" i="33" s="1"/>
  <c r="M59" i="33" s="1"/>
  <c r="K60" i="33" s="1"/>
  <c r="M60" i="33" s="1"/>
  <c r="K61" i="33" s="1"/>
  <c r="M61" i="33" s="1"/>
  <c r="K62" i="33" s="1"/>
  <c r="M62" i="33" s="1"/>
  <c r="M54" i="33" s="1"/>
  <c r="E58" i="33"/>
  <c r="F59" i="33" s="1"/>
  <c r="G60" i="33"/>
  <c r="H61" i="33" s="1"/>
  <c r="I62" i="33" s="1"/>
  <c r="D58" i="33"/>
  <c r="E59" i="33" s="1"/>
  <c r="F60" i="33" s="1"/>
  <c r="G61" i="33" s="1"/>
  <c r="H62" i="33" s="1"/>
  <c r="I58" i="33"/>
  <c r="D59" i="33" s="1"/>
  <c r="E60" i="33"/>
  <c r="F61" i="33" s="1"/>
  <c r="G62" i="33" s="1"/>
  <c r="H58" i="33"/>
  <c r="I59" i="33" s="1"/>
  <c r="D60" i="33" s="1"/>
  <c r="E61" i="33" s="1"/>
  <c r="F62" i="33" s="1"/>
  <c r="G58" i="33"/>
  <c r="H59" i="33" s="1"/>
  <c r="I60" i="33" s="1"/>
  <c r="D61" i="33" s="1"/>
  <c r="E62" i="33" s="1"/>
  <c r="F58" i="33"/>
  <c r="G59" i="33"/>
  <c r="H60" i="33" s="1"/>
  <c r="I61" i="33" s="1"/>
  <c r="D62" i="33" s="1"/>
  <c r="C56" i="33"/>
  <c r="A57" i="33"/>
  <c r="C57" i="33" s="1"/>
  <c r="A58" i="33" s="1"/>
  <c r="C58" i="33" s="1"/>
  <c r="A59" i="33" s="1"/>
  <c r="C59" i="33" s="1"/>
  <c r="A60" i="33" s="1"/>
  <c r="C60" i="33" s="1"/>
  <c r="A61" i="33" s="1"/>
  <c r="C61" i="33" s="1"/>
  <c r="A62" i="33" s="1"/>
  <c r="C62" i="33" s="1"/>
  <c r="C54" i="33" s="1"/>
  <c r="O46" i="33"/>
  <c r="P47" i="33"/>
  <c r="Q48" i="33" s="1"/>
  <c r="R49" i="33" s="1"/>
  <c r="S50" i="33" s="1"/>
  <c r="N46" i="33"/>
  <c r="O47" i="33"/>
  <c r="P48" i="33" s="1"/>
  <c r="Q49" i="33" s="1"/>
  <c r="R50" i="33" s="1"/>
  <c r="S46" i="33"/>
  <c r="N47" i="33" s="1"/>
  <c r="O48" i="33" s="1"/>
  <c r="P49" i="33" s="1"/>
  <c r="Q50" i="33" s="1"/>
  <c r="R46" i="33"/>
  <c r="S47" i="33" s="1"/>
  <c r="N48" i="33" s="1"/>
  <c r="O49" i="33" s="1"/>
  <c r="P50" i="33" s="1"/>
  <c r="Q46" i="33"/>
  <c r="R47" i="33" s="1"/>
  <c r="S48" i="33" s="1"/>
  <c r="N49" i="33" s="1"/>
  <c r="O50" i="33" s="1"/>
  <c r="P46" i="33"/>
  <c r="Q47" i="33" s="1"/>
  <c r="R48" i="33" s="1"/>
  <c r="S49" i="33" s="1"/>
  <c r="N50" i="33" s="1"/>
  <c r="E46" i="33"/>
  <c r="F47" i="33" s="1"/>
  <c r="G48" i="33" s="1"/>
  <c r="H49" i="33" s="1"/>
  <c r="I50" i="33" s="1"/>
  <c r="D46" i="33"/>
  <c r="E47" i="33" s="1"/>
  <c r="F48" i="33" s="1"/>
  <c r="G49" i="33" s="1"/>
  <c r="H50" i="33" s="1"/>
  <c r="I46" i="33"/>
  <c r="D47" i="33" s="1"/>
  <c r="E48" i="33" s="1"/>
  <c r="F49" i="33" s="1"/>
  <c r="G50" i="33" s="1"/>
  <c r="H46" i="33"/>
  <c r="I47" i="33" s="1"/>
  <c r="D48" i="33" s="1"/>
  <c r="E49" i="33" s="1"/>
  <c r="F50" i="33" s="1"/>
  <c r="G46" i="33"/>
  <c r="H47" i="33" s="1"/>
  <c r="I48" i="33" s="1"/>
  <c r="D49" i="33" s="1"/>
  <c r="E50" i="33" s="1"/>
  <c r="F46" i="33"/>
  <c r="G47" i="33"/>
  <c r="H48" i="33" s="1"/>
  <c r="I49" i="33" s="1"/>
  <c r="D50" i="33" s="1"/>
  <c r="C44" i="33"/>
  <c r="A45" i="33"/>
  <c r="C45" i="33"/>
  <c r="A46" i="33" s="1"/>
  <c r="C46" i="33" s="1"/>
  <c r="A47" i="33" s="1"/>
  <c r="C47" i="33" s="1"/>
  <c r="A48" i="33" s="1"/>
  <c r="C48" i="33" s="1"/>
  <c r="A49" i="33" s="1"/>
  <c r="C49" i="33" s="1"/>
  <c r="A50" i="33" s="1"/>
  <c r="C50" i="33" s="1"/>
  <c r="C42" i="33" s="1"/>
  <c r="O34" i="33"/>
  <c r="P35" i="33"/>
  <c r="Q36" i="33"/>
  <c r="R37" i="33" s="1"/>
  <c r="S38" i="33" s="1"/>
  <c r="N34" i="33"/>
  <c r="O35" i="33"/>
  <c r="P36" i="33"/>
  <c r="Q37" i="33"/>
  <c r="R38" i="33" s="1"/>
  <c r="S34" i="33"/>
  <c r="N35" i="33"/>
  <c r="O36" i="33"/>
  <c r="P37" i="33"/>
  <c r="Q38" i="33" s="1"/>
  <c r="R34" i="33"/>
  <c r="S35" i="33"/>
  <c r="N36" i="33" s="1"/>
  <c r="O37" i="33" s="1"/>
  <c r="P38" i="33"/>
  <c r="Q34" i="33"/>
  <c r="R35" i="33" s="1"/>
  <c r="S36" i="33" s="1"/>
  <c r="N37" i="33" s="1"/>
  <c r="O38" i="33" s="1"/>
  <c r="P34" i="33"/>
  <c r="Q35" i="33" s="1"/>
  <c r="R36" i="33" s="1"/>
  <c r="S37" i="33" s="1"/>
  <c r="N38" i="33" s="1"/>
  <c r="M32" i="33"/>
  <c r="K33" i="33"/>
  <c r="M33" i="33" s="1"/>
  <c r="K34" i="33" s="1"/>
  <c r="M34" i="33" s="1"/>
  <c r="K35" i="33" s="1"/>
  <c r="M35" i="33" s="1"/>
  <c r="K36" i="33" s="1"/>
  <c r="M36" i="33" s="1"/>
  <c r="K37" i="33" s="1"/>
  <c r="M37" i="33" s="1"/>
  <c r="K38" i="33" s="1"/>
  <c r="M38" i="33" s="1"/>
  <c r="M30" i="33" s="1"/>
  <c r="E34" i="33"/>
  <c r="F35" i="33" s="1"/>
  <c r="G36" i="33" s="1"/>
  <c r="H37" i="33" s="1"/>
  <c r="I38" i="33" s="1"/>
  <c r="D34" i="33"/>
  <c r="E35" i="33" s="1"/>
  <c r="F36" i="33" s="1"/>
  <c r="G37" i="33" s="1"/>
  <c r="H38" i="33" s="1"/>
  <c r="I34" i="33"/>
  <c r="D35" i="33"/>
  <c r="E36" i="33"/>
  <c r="F37" i="33" s="1"/>
  <c r="G38" i="33" s="1"/>
  <c r="H34" i="33"/>
  <c r="I35" i="33"/>
  <c r="D36" i="33"/>
  <c r="E37" i="33" s="1"/>
  <c r="F38" i="33" s="1"/>
  <c r="G34" i="33"/>
  <c r="H35" i="33" s="1"/>
  <c r="I36" i="33" s="1"/>
  <c r="D37" i="33" s="1"/>
  <c r="E38" i="33" s="1"/>
  <c r="F34" i="33"/>
  <c r="G35" i="33"/>
  <c r="H36" i="33" s="1"/>
  <c r="I37" i="33" s="1"/>
  <c r="D38" i="33" s="1"/>
  <c r="C32" i="33"/>
  <c r="A33" i="33" s="1"/>
  <c r="C33" i="33" s="1"/>
  <c r="A34" i="33" s="1"/>
  <c r="C34" i="33" s="1"/>
  <c r="A35" i="33" s="1"/>
  <c r="C35" i="33" s="1"/>
  <c r="A36" i="33" s="1"/>
  <c r="C36" i="33" s="1"/>
  <c r="A37" i="33" s="1"/>
  <c r="C37" i="33" s="1"/>
  <c r="A38" i="33" s="1"/>
  <c r="C38" i="33" s="1"/>
  <c r="C30" i="33" s="1"/>
  <c r="O22" i="33"/>
  <c r="P23" i="33"/>
  <c r="Q24" i="33" s="1"/>
  <c r="R25" i="33" s="1"/>
  <c r="S26" i="33" s="1"/>
  <c r="N22" i="33"/>
  <c r="O23" i="33"/>
  <c r="P24" i="33" s="1"/>
  <c r="Q25" i="33" s="1"/>
  <c r="R26" i="33" s="1"/>
  <c r="S22" i="33"/>
  <c r="N23" i="33" s="1"/>
  <c r="O24" i="33" s="1"/>
  <c r="P25" i="33" s="1"/>
  <c r="Q26" i="33" s="1"/>
  <c r="R22" i="33"/>
  <c r="S23" i="33"/>
  <c r="N24" i="33"/>
  <c r="O25" i="33" s="1"/>
  <c r="P26" i="33" s="1"/>
  <c r="Q22" i="33"/>
  <c r="R23" i="33" s="1"/>
  <c r="S24" i="33" s="1"/>
  <c r="N25" i="33" s="1"/>
  <c r="O26" i="33" s="1"/>
  <c r="P22" i="33"/>
  <c r="Q23" i="33" s="1"/>
  <c r="R24" i="33" s="1"/>
  <c r="S25" i="33" s="1"/>
  <c r="N26" i="33" s="1"/>
  <c r="E22" i="33"/>
  <c r="F23" i="33" s="1"/>
  <c r="G24" i="33" s="1"/>
  <c r="H25" i="33"/>
  <c r="I26" i="33" s="1"/>
  <c r="D22" i="33"/>
  <c r="E23" i="33" s="1"/>
  <c r="F24" i="33" s="1"/>
  <c r="G25" i="33" s="1"/>
  <c r="H26" i="33" s="1"/>
  <c r="I22" i="33"/>
  <c r="D23" i="33"/>
  <c r="E24" i="33" s="1"/>
  <c r="F25" i="33" s="1"/>
  <c r="G26" i="33" s="1"/>
  <c r="H22" i="33"/>
  <c r="I23" i="33" s="1"/>
  <c r="D24" i="33" s="1"/>
  <c r="E25" i="33" s="1"/>
  <c r="F26" i="33" s="1"/>
  <c r="G22" i="33"/>
  <c r="H23" i="33" s="1"/>
  <c r="I24" i="33" s="1"/>
  <c r="D25" i="33"/>
  <c r="E26" i="33" s="1"/>
  <c r="F22" i="33"/>
  <c r="G23" i="33" s="1"/>
  <c r="H24" i="33" s="1"/>
  <c r="I25" i="33"/>
  <c r="D26" i="33" s="1"/>
  <c r="C20" i="33"/>
  <c r="A21" i="33" s="1"/>
  <c r="C21" i="33" s="1"/>
  <c r="A22" i="33" s="1"/>
  <c r="C22" i="33" s="1"/>
  <c r="A23" i="33" s="1"/>
  <c r="C23" i="33" s="1"/>
  <c r="A24" i="33" s="1"/>
  <c r="C24" i="33" s="1"/>
  <c r="A25" i="33" s="1"/>
  <c r="C25" i="33" s="1"/>
  <c r="A26" i="33" s="1"/>
  <c r="C26" i="33" s="1"/>
  <c r="C18" i="33" s="1"/>
  <c r="O10" i="33"/>
  <c r="P11" i="33" s="1"/>
  <c r="Q12" i="33" s="1"/>
  <c r="R13" i="33" s="1"/>
  <c r="S14" i="33" s="1"/>
  <c r="N10" i="33"/>
  <c r="O11" i="33"/>
  <c r="P12" i="33" s="1"/>
  <c r="Q13" i="33" s="1"/>
  <c r="R14" i="33" s="1"/>
  <c r="S10" i="33"/>
  <c r="N11" i="33"/>
  <c r="O12" i="33" s="1"/>
  <c r="P13" i="33" s="1"/>
  <c r="Q14" i="33" s="1"/>
  <c r="R10" i="33"/>
  <c r="S11" i="33" s="1"/>
  <c r="N12" i="33" s="1"/>
  <c r="O13" i="33" s="1"/>
  <c r="P14" i="33" s="1"/>
  <c r="Q10" i="33"/>
  <c r="R11" i="33" s="1"/>
  <c r="S12" i="33" s="1"/>
  <c r="N13" i="33" s="1"/>
  <c r="O14" i="33" s="1"/>
  <c r="P10" i="33"/>
  <c r="Q11" i="33"/>
  <c r="R12" i="33" s="1"/>
  <c r="S13" i="33" s="1"/>
  <c r="N14" i="33" s="1"/>
  <c r="E10" i="33"/>
  <c r="F11" i="33" s="1"/>
  <c r="G12" i="33" s="1"/>
  <c r="H13" i="33" s="1"/>
  <c r="I14" i="33" s="1"/>
  <c r="D10" i="33"/>
  <c r="E11" i="33" s="1"/>
  <c r="F12" i="33" s="1"/>
  <c r="G13" i="33" s="1"/>
  <c r="H14" i="33" s="1"/>
  <c r="I10" i="33"/>
  <c r="D11" i="33" s="1"/>
  <c r="E12" i="33" s="1"/>
  <c r="F13" i="33" s="1"/>
  <c r="G14" i="33" s="1"/>
  <c r="H10" i="33"/>
  <c r="I11" i="33" s="1"/>
  <c r="D12" i="33"/>
  <c r="E13" i="33" s="1"/>
  <c r="F14" i="33" s="1"/>
  <c r="G10" i="33"/>
  <c r="H11" i="33" s="1"/>
  <c r="I12" i="33" s="1"/>
  <c r="D13" i="33" s="1"/>
  <c r="E14" i="33" s="1"/>
  <c r="F10" i="33"/>
  <c r="G11" i="33" s="1"/>
  <c r="H12" i="33" s="1"/>
  <c r="I13" i="33" s="1"/>
  <c r="D14" i="33" s="1"/>
  <c r="C8" i="33"/>
  <c r="A9" i="33"/>
  <c r="C9" i="33" s="1"/>
  <c r="A10" i="33" s="1"/>
  <c r="C10" i="33" s="1"/>
  <c r="A11" i="33" s="1"/>
  <c r="C11" i="33" s="1"/>
  <c r="A12" i="33" s="1"/>
  <c r="C12" i="33" s="1"/>
  <c r="A13" i="33" s="1"/>
  <c r="C13" i="33" s="1"/>
  <c r="A14" i="33" s="1"/>
  <c r="C14" i="33" s="1"/>
  <c r="C6" i="33" s="1"/>
  <c r="K16" i="22"/>
  <c r="K7" i="31"/>
  <c r="K9" i="29"/>
  <c r="M9" i="29" s="1"/>
  <c r="K10" i="29" s="1"/>
  <c r="K11" i="29"/>
  <c r="M11" i="29" s="1"/>
  <c r="K12" i="29" s="1"/>
  <c r="M6" i="29"/>
  <c r="C18" i="22"/>
  <c r="A19" i="22" s="1"/>
  <c r="C19" i="22" s="1"/>
  <c r="A20" i="22" s="1"/>
  <c r="C20" i="22" s="1"/>
  <c r="A21" i="22" s="1"/>
  <c r="C21" i="22" s="1"/>
  <c r="A22" i="22" s="1"/>
  <c r="C22" i="22" s="1"/>
  <c r="A23" i="22" s="1"/>
  <c r="C23" i="22" s="1"/>
  <c r="A24" i="22" s="1"/>
  <c r="C24" i="22" s="1"/>
  <c r="C16" i="22" s="1"/>
  <c r="M18" i="22"/>
  <c r="K19" i="22" s="1"/>
  <c r="M19" i="22" s="1"/>
  <c r="K20" i="22" s="1"/>
  <c r="M20" i="22" s="1"/>
  <c r="K21" i="22" s="1"/>
  <c r="M21" i="22" s="1"/>
  <c r="K22" i="22" s="1"/>
  <c r="M22" i="22" s="1"/>
  <c r="K23" i="22" s="1"/>
  <c r="M23" i="22" s="1"/>
  <c r="M16" i="22" s="1"/>
  <c r="C8" i="22"/>
  <c r="A9" i="22" s="1"/>
  <c r="C9" i="22" s="1"/>
  <c r="A10" i="22" s="1"/>
  <c r="C10" i="22" s="1"/>
  <c r="A11" i="22" s="1"/>
  <c r="C11" i="22" s="1"/>
  <c r="A12" i="22" s="1"/>
  <c r="C12" i="22" s="1"/>
  <c r="A13" i="22" s="1"/>
  <c r="C13" i="22" s="1"/>
  <c r="A14" i="22" s="1"/>
  <c r="C14" i="22" s="1"/>
  <c r="C6" i="22" s="1"/>
  <c r="M8" i="22"/>
  <c r="K9" i="22" s="1"/>
  <c r="M9" i="22" s="1"/>
  <c r="K10" i="22" s="1"/>
  <c r="M10" i="22" s="1"/>
  <c r="K11" i="22" s="1"/>
  <c r="M11" i="22" s="1"/>
  <c r="K12" i="22" s="1"/>
  <c r="M12" i="22" s="1"/>
  <c r="K13" i="22" s="1"/>
  <c r="M13" i="22" s="1"/>
  <c r="M6" i="22" s="1"/>
  <c r="C29" i="22" l="1"/>
  <c r="A30" i="22" s="1"/>
  <c r="C30" i="22" s="1"/>
  <c r="A31" i="22" s="1"/>
  <c r="C31" i="22" s="1"/>
  <c r="A32" i="22" s="1"/>
  <c r="C32" i="22" s="1"/>
  <c r="A33" i="22" s="1"/>
  <c r="C33" i="22" s="1"/>
  <c r="A34" i="22" s="1"/>
  <c r="C34" i="22" s="1"/>
  <c r="C26" i="22" s="1"/>
  <c r="A7" i="29"/>
  <c r="C7" i="29" s="1"/>
  <c r="A8" i="29" s="1"/>
  <c r="C8" i="29" s="1"/>
  <c r="A9" i="29" s="1"/>
  <c r="C9" i="29" s="1"/>
  <c r="A10" i="29" s="1"/>
  <c r="C10" i="29" s="1"/>
  <c r="A11" i="29" s="1"/>
  <c r="C11" i="29" s="1"/>
  <c r="A12" i="29" s="1"/>
  <c r="C12" i="29" s="1"/>
  <c r="A13" i="29" s="1"/>
  <c r="C13" i="29" s="1"/>
  <c r="A14" i="29" s="1"/>
  <c r="C14" i="29" s="1"/>
  <c r="C6" i="29" s="1"/>
</calcChain>
</file>

<file path=xl/sharedStrings.xml><?xml version="1.0" encoding="utf-8"?>
<sst xmlns="http://schemas.openxmlformats.org/spreadsheetml/2006/main" count="899" uniqueCount="189">
  <si>
    <t>Training for AF qualified gymnasts</t>
  </si>
  <si>
    <t>Training for non qualified gymnasts</t>
  </si>
  <si>
    <t>Men's Artistic: Training Hall A</t>
  </si>
  <si>
    <t>Men's Artistic: Training Hall B</t>
  </si>
  <si>
    <t>Start time</t>
  </si>
  <si>
    <t>End time</t>
  </si>
  <si>
    <t>MAG Short</t>
  </si>
  <si>
    <t>General warm up</t>
  </si>
  <si>
    <t>MAG Long</t>
  </si>
  <si>
    <t>Sub-Division 1</t>
  </si>
  <si>
    <t>Sub-Division 2</t>
  </si>
  <si>
    <t>Men's Artistic: Warm-Up Hall</t>
  </si>
  <si>
    <t>MAG Podium Training</t>
  </si>
  <si>
    <t>MAG All Around Final</t>
  </si>
  <si>
    <t xml:space="preserve">MAG Training </t>
  </si>
  <si>
    <t>Training for AAF qualified gymnasts - Group A</t>
  </si>
  <si>
    <t>Training for AAF qualified gymnasts</t>
  </si>
  <si>
    <t>Competition AAF</t>
  </si>
  <si>
    <t>Non-Qualifying Gymnasts
Open Training</t>
  </si>
  <si>
    <t>Qualifying Senior Gymnasts for AF
Open Training</t>
  </si>
  <si>
    <t>Duration</t>
  </si>
  <si>
    <t>Open Training and Warm-UP</t>
  </si>
  <si>
    <t>Men's Floor Final</t>
  </si>
  <si>
    <t>Men's Pommel Horse Final</t>
  </si>
  <si>
    <t>Men's Still Rings Final</t>
  </si>
  <si>
    <t>Men's Vault Final</t>
  </si>
  <si>
    <t>Men's Parallel Bars Final</t>
  </si>
  <si>
    <t>AF Podium Training</t>
  </si>
  <si>
    <t>MAG 1</t>
  </si>
  <si>
    <t>MAG 2</t>
  </si>
  <si>
    <t>MAG 3</t>
  </si>
  <si>
    <t>MAG 4</t>
  </si>
  <si>
    <t>MAG 5</t>
  </si>
  <si>
    <t>MAG 6</t>
  </si>
  <si>
    <t>MAG 8</t>
  </si>
  <si>
    <t>MAG 9</t>
  </si>
  <si>
    <t>MAG 10</t>
  </si>
  <si>
    <t>MAG 11</t>
  </si>
  <si>
    <t>MAG 12</t>
  </si>
  <si>
    <t>MAG 13</t>
  </si>
  <si>
    <t>MAG 14</t>
  </si>
  <si>
    <t>MAG 15</t>
  </si>
  <si>
    <t>MAG 16</t>
  </si>
  <si>
    <t>MAG 17</t>
  </si>
  <si>
    <t>MAG 18</t>
  </si>
  <si>
    <t>MAG 1 A</t>
  </si>
  <si>
    <t>MAG 2 A</t>
  </si>
  <si>
    <t>MAG 3 A</t>
  </si>
  <si>
    <t>MAG 4 A</t>
  </si>
  <si>
    <t>MAG 5 A</t>
  </si>
  <si>
    <t>MAG 6 A</t>
  </si>
  <si>
    <t>MAG 1 B</t>
  </si>
  <si>
    <t>MAG 2 B</t>
  </si>
  <si>
    <t>MAG 3 B</t>
  </si>
  <si>
    <t>MAG 4 B</t>
  </si>
  <si>
    <t>MAG 5 B</t>
  </si>
  <si>
    <t>MAG 6 B</t>
  </si>
  <si>
    <t>MAG 8 A</t>
  </si>
  <si>
    <t>MAG 9 A</t>
  </si>
  <si>
    <t>MAG 10 A</t>
  </si>
  <si>
    <t>MAG 11 A</t>
  </si>
  <si>
    <t>MAG 12 A</t>
  </si>
  <si>
    <t>MAG 8 B</t>
  </si>
  <si>
    <t>MAG 9 B</t>
  </si>
  <si>
    <t>MAG 10 B</t>
  </si>
  <si>
    <t>MAG 11 B</t>
  </si>
  <si>
    <t>MAG 12 B</t>
  </si>
  <si>
    <t>MAG 13 A</t>
  </si>
  <si>
    <t>MAG 14 A</t>
  </si>
  <si>
    <t>MAG 15 A</t>
  </si>
  <si>
    <t>MAG 16 A</t>
  </si>
  <si>
    <t>MAG 17 A</t>
  </si>
  <si>
    <t>MAG 18 A</t>
  </si>
  <si>
    <t>MAG 13 B</t>
  </si>
  <si>
    <t>MAG 14 B</t>
  </si>
  <si>
    <t>MAG 15 B</t>
  </si>
  <si>
    <t>MAG 16 B</t>
  </si>
  <si>
    <t>MAG 17 B</t>
  </si>
  <si>
    <t>MAG 18 B</t>
  </si>
  <si>
    <t>MAG7 A</t>
  </si>
  <si>
    <t>MAG7 B</t>
  </si>
  <si>
    <t>Sub-Division 3</t>
  </si>
  <si>
    <t>MAG7</t>
  </si>
  <si>
    <t>GROUP 1</t>
  </si>
  <si>
    <t>GROUP 2</t>
  </si>
  <si>
    <t>GROUP 3</t>
  </si>
  <si>
    <t>GROUP 4</t>
  </si>
  <si>
    <t>MAG QUALIFICATION</t>
  </si>
  <si>
    <t>Men's High Bar Final</t>
  </si>
  <si>
    <t>MAG Apparatus Final DAY 1</t>
  </si>
  <si>
    <t>MAG Apparatus Final DAY 2</t>
  </si>
  <si>
    <t xml:space="preserve"> Sub-Division 1</t>
  </si>
  <si>
    <t xml:space="preserve"> Sub-Division 2</t>
  </si>
  <si>
    <t xml:space="preserve"> Sub-Division 3</t>
  </si>
  <si>
    <t>Subdivision 1</t>
  </si>
  <si>
    <t>Rotation 1</t>
  </si>
  <si>
    <t>ITA</t>
  </si>
  <si>
    <t>GEO</t>
  </si>
  <si>
    <t>NOR</t>
  </si>
  <si>
    <t>AZE</t>
  </si>
  <si>
    <t>CRO</t>
  </si>
  <si>
    <t>ROU</t>
  </si>
  <si>
    <t>BLR</t>
  </si>
  <si>
    <t>BEL</t>
  </si>
  <si>
    <t>NED</t>
  </si>
  <si>
    <t>POR</t>
  </si>
  <si>
    <t>LTU</t>
  </si>
  <si>
    <t>POL</t>
  </si>
  <si>
    <t>FIN</t>
  </si>
  <si>
    <t>ISR</t>
  </si>
  <si>
    <t>ARM</t>
  </si>
  <si>
    <t>GRE</t>
  </si>
  <si>
    <t>DEN</t>
  </si>
  <si>
    <t>BUL</t>
  </si>
  <si>
    <t>Subdivision 2</t>
  </si>
  <si>
    <t>MAG 7 A</t>
  </si>
  <si>
    <t>ISL</t>
  </si>
  <si>
    <t>IRL</t>
  </si>
  <si>
    <t>MAG 7 B</t>
  </si>
  <si>
    <t>UKR</t>
  </si>
  <si>
    <t>SUI</t>
  </si>
  <si>
    <t>GBR</t>
  </si>
  <si>
    <t>HUN</t>
  </si>
  <si>
    <t>SWE</t>
  </si>
  <si>
    <t>FRA</t>
  </si>
  <si>
    <t>SLO</t>
  </si>
  <si>
    <t>TUR</t>
  </si>
  <si>
    <t>GER</t>
  </si>
  <si>
    <t>RUS</t>
  </si>
  <si>
    <t>Subdivision 3</t>
  </si>
  <si>
    <t>AUT</t>
  </si>
  <si>
    <t>CYP</t>
  </si>
  <si>
    <t>ALB</t>
  </si>
  <si>
    <t>CZE</t>
  </si>
  <si>
    <t>As per definitive registration:</t>
  </si>
  <si>
    <r>
      <rPr>
        <b/>
        <sz val="10"/>
        <rFont val="Arial Narrow"/>
        <family val="2"/>
      </rPr>
      <t>Participants</t>
    </r>
    <r>
      <rPr>
        <sz val="10"/>
        <rFont val="Arial Narrow"/>
        <family val="2"/>
      </rPr>
      <t>:</t>
    </r>
  </si>
  <si>
    <r>
      <t>countries</t>
    </r>
    <r>
      <rPr>
        <sz val="10"/>
        <rFont val="Arial Narrow"/>
        <family val="2"/>
      </rPr>
      <t>:</t>
    </r>
  </si>
  <si>
    <t>SUNDAY,18th APRIL 2021</t>
  </si>
  <si>
    <t>entrance time</t>
  </si>
  <si>
    <t>Break</t>
  </si>
  <si>
    <t>Entrance</t>
  </si>
  <si>
    <t>Entrence</t>
  </si>
  <si>
    <t>11,55</t>
  </si>
  <si>
    <t>entrance Time</t>
  </si>
  <si>
    <t xml:space="preserve">General warm up </t>
  </si>
  <si>
    <t>FRIDAY 23th April 2021</t>
  </si>
  <si>
    <t>Saturday 24th April 2021</t>
  </si>
  <si>
    <t>Sunday 25th April 2021</t>
  </si>
  <si>
    <t>Mixed Hall Sector A</t>
  </si>
  <si>
    <t>Mixed Hall Sector B</t>
  </si>
  <si>
    <t>MONDAY,19th APRIL 2021</t>
  </si>
  <si>
    <t>WEDNESDEY 21. April 2021</t>
  </si>
  <si>
    <t xml:space="preserve">  Mixed Hall Sector A</t>
  </si>
  <si>
    <t>Thursday 22.April 2021</t>
  </si>
  <si>
    <t>Warm-Up Hall</t>
  </si>
  <si>
    <t>Field of Play</t>
  </si>
  <si>
    <t>Qualifying Gymnasts for AF
Open Training</t>
  </si>
  <si>
    <t>Qualifying  Gymnasts for AF
Open Training</t>
  </si>
  <si>
    <t xml:space="preserve"> Warm-Up Hall</t>
  </si>
  <si>
    <t xml:space="preserve"> Field of Play</t>
  </si>
  <si>
    <t>Mixed Hall sector A</t>
  </si>
  <si>
    <t>Award Ceremonies</t>
  </si>
  <si>
    <t xml:space="preserve"> Apparatus Finals</t>
  </si>
  <si>
    <t>Award Ceremonie</t>
  </si>
  <si>
    <t xml:space="preserve"> Qualifying Gymnasts for AF Competition</t>
  </si>
  <si>
    <t xml:space="preserve"> AF Warm-Up</t>
  </si>
  <si>
    <t>Award Ceremony</t>
  </si>
  <si>
    <t>Draw - C I - MAG - ECh  2021</t>
  </si>
  <si>
    <t>Qualifying  Gymnasts for AAF
Open Training</t>
  </si>
  <si>
    <t>MON</t>
  </si>
  <si>
    <t>TUESDAY 20. A+BPRIL 2021</t>
  </si>
  <si>
    <t>Men's A+Brtistic: Warm-Up Hall</t>
  </si>
  <si>
    <t>Men's A+Brtistic: Field of Play</t>
  </si>
  <si>
    <t>MAG 13 A+B</t>
  </si>
  <si>
    <t>MAG 14 A+B</t>
  </si>
  <si>
    <t>MAG 15 A+B</t>
  </si>
  <si>
    <t>MAG 16 A+B</t>
  </si>
  <si>
    <t>MAG 17 A+B</t>
  </si>
  <si>
    <t>MAG 18 A+B</t>
  </si>
  <si>
    <t>MAG 1 A+B</t>
  </si>
  <si>
    <t>MAG 2 A+B</t>
  </si>
  <si>
    <t>MAG 3 A+B</t>
  </si>
  <si>
    <t>MAG 4 A+B</t>
  </si>
  <si>
    <t>MAG 5 A+B</t>
  </si>
  <si>
    <t>MAG 6 A+B</t>
  </si>
  <si>
    <t>Training on request</t>
  </si>
  <si>
    <t xml:space="preserve">MAG </t>
  </si>
  <si>
    <t>Mix Hall Sector A</t>
  </si>
  <si>
    <t>Training for AF qualified gymnasts, 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</si>
</sst>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indexed="8"/>
      <name val="Arial Narrow"/>
      <family val="2"/>
    </font>
    <font>
      <sz val="18"/>
      <color theme="1" tint="0.249977111117893"/>
      <name val="Calibri"/>
      <family val="2"/>
      <scheme val="minor"/>
    </font>
    <font>
      <sz val="10"/>
      <color indexed="8"/>
      <name val="Arial Narrow"/>
      <family val="2"/>
    </font>
    <font>
      <sz val="10"/>
      <color rgb="FF365F91"/>
      <name val="Arial Narrow"/>
      <family val="2"/>
    </font>
    <font>
      <sz val="12"/>
      <color rgb="FF365F91"/>
      <name val="Arial Narrow"/>
      <family val="2"/>
    </font>
    <font>
      <sz val="18"/>
      <color rgb="FF404040"/>
      <name val="Calibri"/>
      <family val="2"/>
      <scheme val="minor"/>
    </font>
    <font>
      <u/>
      <sz val="10"/>
      <color indexed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rgb="FFA2BD90"/>
      </patternFill>
    </fill>
    <fill>
      <patternFill patternType="solid">
        <fgColor rgb="FF99CCFF"/>
        <bgColor rgb="FF000000"/>
      </patternFill>
    </fill>
    <fill>
      <patternFill patternType="solid">
        <fgColor rgb="FFFFFFFF"/>
        <bgColor rgb="FFA2BD90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66"/>
        <bgColor indexed="31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6933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A2BD90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5" xfId="0" applyFont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20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20" fontId="7" fillId="5" borderId="1" xfId="0" applyNumberFormat="1" applyFont="1" applyFill="1" applyBorder="1" applyAlignment="1">
      <alignment horizontal="center" vertical="center"/>
    </xf>
    <xf numFmtId="20" fontId="7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8" fillId="7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0" fontId="7" fillId="2" borderId="15" xfId="0" applyNumberFormat="1" applyFont="1" applyFill="1" applyBorder="1" applyAlignment="1">
      <alignment horizontal="center" vertical="center"/>
    </xf>
    <xf numFmtId="20" fontId="7" fillId="2" borderId="3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20" fontId="7" fillId="10" borderId="15" xfId="0" applyNumberFormat="1" applyFont="1" applyFill="1" applyBorder="1" applyAlignment="1">
      <alignment horizontal="center" vertical="center"/>
    </xf>
    <xf numFmtId="20" fontId="7" fillId="10" borderId="3" xfId="0" applyNumberFormat="1" applyFont="1" applyFill="1" applyBorder="1" applyAlignment="1">
      <alignment horizontal="center" vertical="center"/>
    </xf>
    <xf numFmtId="20" fontId="7" fillId="10" borderId="1" xfId="0" applyNumberFormat="1" applyFont="1" applyFill="1" applyBorder="1" applyAlignment="1">
      <alignment horizontal="center" vertical="center"/>
    </xf>
    <xf numFmtId="20" fontId="7" fillId="11" borderId="14" xfId="0" applyNumberFormat="1" applyFont="1" applyFill="1" applyBorder="1" applyAlignment="1">
      <alignment horizontal="center" vertical="center"/>
    </xf>
    <xf numFmtId="20" fontId="8" fillId="12" borderId="15" xfId="0" applyNumberFormat="1" applyFont="1" applyFill="1" applyBorder="1" applyAlignment="1">
      <alignment horizontal="center" vertical="center"/>
    </xf>
    <xf numFmtId="20" fontId="8" fillId="12" borderId="3" xfId="0" applyNumberFormat="1" applyFont="1" applyFill="1" applyBorder="1" applyAlignment="1">
      <alignment horizontal="center" vertical="center"/>
    </xf>
    <xf numFmtId="20" fontId="8" fillId="1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20" fontId="7" fillId="4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20" fontId="7" fillId="5" borderId="21" xfId="0" applyNumberFormat="1" applyFont="1" applyFill="1" applyBorder="1" applyAlignment="1">
      <alignment horizontal="center" vertical="center"/>
    </xf>
    <xf numFmtId="20" fontId="7" fillId="5" borderId="11" xfId="0" applyNumberFormat="1" applyFont="1" applyFill="1" applyBorder="1" applyAlignment="1">
      <alignment horizontal="center" vertical="center"/>
    </xf>
    <xf numFmtId="20" fontId="7" fillId="6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0" fontId="8" fillId="7" borderId="21" xfId="0" applyNumberFormat="1" applyFont="1" applyFill="1" applyBorder="1" applyAlignment="1">
      <alignment horizontal="center" vertical="center"/>
    </xf>
    <xf numFmtId="20" fontId="8" fillId="7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20" fontId="7" fillId="5" borderId="3" xfId="0" applyNumberFormat="1" applyFont="1" applyFill="1" applyBorder="1" applyAlignment="1">
      <alignment horizontal="center" vertical="center"/>
    </xf>
    <xf numFmtId="20" fontId="7" fillId="4" borderId="30" xfId="0" applyNumberFormat="1" applyFont="1" applyFill="1" applyBorder="1" applyAlignment="1">
      <alignment horizontal="center" vertical="center"/>
    </xf>
    <xf numFmtId="20" fontId="7" fillId="4" borderId="11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20" fontId="7" fillId="0" borderId="30" xfId="0" applyNumberFormat="1" applyFont="1" applyBorder="1" applyAlignment="1">
      <alignment horizontal="center" vertical="center"/>
    </xf>
    <xf numFmtId="20" fontId="7" fillId="0" borderId="11" xfId="0" applyNumberFormat="1" applyFont="1" applyBorder="1" applyAlignment="1">
      <alignment horizontal="center" vertical="center"/>
    </xf>
    <xf numFmtId="20" fontId="8" fillId="7" borderId="30" xfId="0" applyNumberFormat="1" applyFont="1" applyFill="1" applyBorder="1" applyAlignment="1">
      <alignment horizontal="center" vertical="center"/>
    </xf>
    <xf numFmtId="20" fontId="7" fillId="5" borderId="30" xfId="0" applyNumberFormat="1" applyFont="1" applyFill="1" applyBorder="1" applyAlignment="1">
      <alignment horizontal="center" vertical="center"/>
    </xf>
    <xf numFmtId="20" fontId="7" fillId="6" borderId="28" xfId="0" applyNumberFormat="1" applyFont="1" applyFill="1" applyBorder="1" applyAlignment="1">
      <alignment horizontal="center" vertical="center"/>
    </xf>
    <xf numFmtId="20" fontId="8" fillId="0" borderId="30" xfId="0" applyNumberFormat="1" applyFont="1" applyBorder="1" applyAlignment="1">
      <alignment horizontal="center" vertical="center"/>
    </xf>
    <xf numFmtId="20" fontId="8" fillId="0" borderId="11" xfId="0" applyNumberFormat="1" applyFont="1" applyBorder="1" applyAlignment="1">
      <alignment horizontal="center" vertical="center"/>
    </xf>
    <xf numFmtId="20" fontId="8" fillId="0" borderId="0" xfId="0" applyNumberFormat="1" applyFont="1" applyAlignment="1">
      <alignment horizontal="center"/>
    </xf>
    <xf numFmtId="20" fontId="8" fillId="0" borderId="0" xfId="0" applyNumberFormat="1" applyFont="1"/>
    <xf numFmtId="0" fontId="14" fillId="0" borderId="5" xfId="0" applyFont="1" applyBorder="1"/>
    <xf numFmtId="20" fontId="7" fillId="15" borderId="15" xfId="0" applyNumberFormat="1" applyFont="1" applyFill="1" applyBorder="1" applyAlignment="1">
      <alignment horizontal="center" vertical="center"/>
    </xf>
    <xf numFmtId="20" fontId="7" fillId="15" borderId="3" xfId="0" applyNumberFormat="1" applyFont="1" applyFill="1" applyBorder="1" applyAlignment="1">
      <alignment horizontal="center" vertical="center"/>
    </xf>
    <xf numFmtId="20" fontId="7" fillId="15" borderId="1" xfId="0" applyNumberFormat="1" applyFont="1" applyFill="1" applyBorder="1" applyAlignment="1">
      <alignment horizontal="center" vertical="center"/>
    </xf>
    <xf numFmtId="20" fontId="7" fillId="16" borderId="20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6" fillId="0" borderId="0" xfId="0" applyFont="1"/>
    <xf numFmtId="0" fontId="17" fillId="0" borderId="37" xfId="0" applyFont="1" applyBorder="1" applyAlignment="1">
      <alignment horizontal="center" vertical="center" wrapText="1"/>
    </xf>
    <xf numFmtId="0" fontId="0" fillId="0" borderId="17" xfId="0" applyBorder="1"/>
    <xf numFmtId="0" fontId="0" fillId="0" borderId="38" xfId="0" applyBorder="1"/>
    <xf numFmtId="0" fontId="17" fillId="0" borderId="17" xfId="0" applyFont="1" applyBorder="1" applyAlignment="1">
      <alignment horizontal="center" vertical="center" wrapText="1"/>
    </xf>
    <xf numFmtId="0" fontId="18" fillId="17" borderId="1" xfId="0" applyFont="1" applyFill="1" applyBorder="1" applyAlignment="1">
      <alignment horizontal="center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0" fillId="0" borderId="42" xfId="0" applyBorder="1"/>
    <xf numFmtId="0" fontId="0" fillId="0" borderId="37" xfId="0" applyBorder="1"/>
    <xf numFmtId="0" fontId="17" fillId="0" borderId="38" xfId="0" applyFont="1" applyBorder="1" applyAlignment="1">
      <alignment horizontal="center" vertical="center" wrapText="1"/>
    </xf>
    <xf numFmtId="0" fontId="22" fillId="18" borderId="1" xfId="0" applyFont="1" applyFill="1" applyBorder="1" applyAlignment="1">
      <alignment horizontal="center"/>
    </xf>
    <xf numFmtId="0" fontId="22" fillId="18" borderId="3" xfId="0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19" fillId="0" borderId="0" xfId="0" applyFont="1"/>
    <xf numFmtId="0" fontId="25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26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7" fillId="20" borderId="1" xfId="0" applyNumberFormat="1" applyFont="1" applyFill="1" applyBorder="1" applyAlignment="1">
      <alignment horizontal="center" vertical="center"/>
    </xf>
    <xf numFmtId="20" fontId="7" fillId="12" borderId="15" xfId="0" applyNumberFormat="1" applyFont="1" applyFill="1" applyBorder="1" applyAlignment="1">
      <alignment horizontal="center" vertical="center"/>
    </xf>
    <xf numFmtId="20" fontId="7" fillId="12" borderId="3" xfId="0" applyNumberFormat="1" applyFont="1" applyFill="1" applyBorder="1" applyAlignment="1">
      <alignment horizontal="center" vertical="center"/>
    </xf>
    <xf numFmtId="20" fontId="7" fillId="12" borderId="1" xfId="0" applyNumberFormat="1" applyFont="1" applyFill="1" applyBorder="1" applyAlignment="1">
      <alignment horizontal="center" vertical="center"/>
    </xf>
    <xf numFmtId="20" fontId="7" fillId="2" borderId="2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20" fontId="7" fillId="2" borderId="1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7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0" xfId="0" applyFill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20" fontId="7" fillId="20" borderId="21" xfId="0" applyNumberFormat="1" applyFont="1" applyFill="1" applyBorder="1" applyAlignment="1">
      <alignment horizontal="center" vertical="center"/>
    </xf>
    <xf numFmtId="20" fontId="7" fillId="20" borderId="1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20" fontId="27" fillId="0" borderId="1" xfId="0" applyNumberFormat="1" applyFont="1" applyBorder="1" applyAlignment="1">
      <alignment horizontal="center"/>
    </xf>
    <xf numFmtId="20" fontId="8" fillId="20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20" fontId="7" fillId="12" borderId="2" xfId="0" applyNumberFormat="1" applyFont="1" applyFill="1" applyBorder="1" applyAlignment="1">
      <alignment horizontal="center" vertical="center"/>
    </xf>
    <xf numFmtId="20" fontId="7" fillId="11" borderId="26" xfId="0" applyNumberFormat="1" applyFont="1" applyFill="1" applyBorder="1" applyAlignment="1">
      <alignment horizontal="center" vertical="center"/>
    </xf>
    <xf numFmtId="0" fontId="0" fillId="0" borderId="2" xfId="0" applyBorder="1"/>
    <xf numFmtId="0" fontId="8" fillId="2" borderId="1" xfId="0" applyFont="1" applyFill="1" applyBorder="1" applyAlignment="1">
      <alignment horizontal="center" vertical="center"/>
    </xf>
    <xf numFmtId="20" fontId="7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8" fillId="12" borderId="43" xfId="0" applyNumberFormat="1" applyFont="1" applyFill="1" applyBorder="1" applyAlignment="1">
      <alignment horizontal="center" vertical="center"/>
    </xf>
    <xf numFmtId="20" fontId="8" fillId="12" borderId="44" xfId="0" applyNumberFormat="1" applyFont="1" applyFill="1" applyBorder="1" applyAlignment="1">
      <alignment horizontal="center" vertical="center"/>
    </xf>
    <xf numFmtId="20" fontId="8" fillId="12" borderId="45" xfId="0" applyNumberFormat="1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/>
    </xf>
    <xf numFmtId="0" fontId="0" fillId="0" borderId="0" xfId="0" applyBorder="1"/>
    <xf numFmtId="20" fontId="8" fillId="7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20" fontId="7" fillId="6" borderId="1" xfId="0" applyNumberFormat="1" applyFont="1" applyFill="1" applyBorder="1" applyAlignment="1">
      <alignment horizontal="center" vertical="center"/>
    </xf>
    <xf numFmtId="20" fontId="7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0" fontId="28" fillId="7" borderId="30" xfId="0" applyNumberFormat="1" applyFont="1" applyFill="1" applyBorder="1" applyAlignment="1">
      <alignment horizontal="center" vertical="center"/>
    </xf>
    <xf numFmtId="20" fontId="28" fillId="7" borderId="11" xfId="0" applyNumberFormat="1" applyFont="1" applyFill="1" applyBorder="1" applyAlignment="1">
      <alignment horizontal="center" vertical="center"/>
    </xf>
    <xf numFmtId="0" fontId="19" fillId="0" borderId="40" xfId="0" quotePrefix="1" applyFont="1" applyBorder="1" applyAlignment="1">
      <alignment horizontal="center" vertical="center" wrapText="1"/>
    </xf>
    <xf numFmtId="0" fontId="19" fillId="21" borderId="40" xfId="0" applyFont="1" applyFill="1" applyBorder="1" applyAlignment="1">
      <alignment horizontal="center" vertical="center" wrapText="1"/>
    </xf>
    <xf numFmtId="20" fontId="0" fillId="0" borderId="0" xfId="0" applyNumberFormat="1"/>
    <xf numFmtId="20" fontId="8" fillId="0" borderId="1" xfId="0" applyNumberFormat="1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20" fontId="7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19" borderId="2" xfId="0" applyFont="1" applyFill="1" applyBorder="1" applyAlignment="1">
      <alignment horizontal="center" vertical="center"/>
    </xf>
    <xf numFmtId="0" fontId="8" fillId="19" borderId="8" xfId="0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/>
    </xf>
    <xf numFmtId="20" fontId="7" fillId="11" borderId="2" xfId="0" applyNumberFormat="1" applyFont="1" applyFill="1" applyBorder="1" applyAlignment="1">
      <alignment horizontal="center" vertical="center"/>
    </xf>
    <xf numFmtId="20" fontId="7" fillId="11" borderId="8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20" fontId="7" fillId="11" borderId="6" xfId="0" applyNumberFormat="1" applyFont="1" applyFill="1" applyBorder="1" applyAlignment="1">
      <alignment horizontal="center" vertical="center"/>
    </xf>
    <xf numFmtId="20" fontId="7" fillId="11" borderId="7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20" fontId="7" fillId="6" borderId="2" xfId="0" applyNumberFormat="1" applyFont="1" applyFill="1" applyBorder="1" applyAlignment="1">
      <alignment horizontal="center" vertical="center"/>
    </xf>
    <xf numFmtId="20" fontId="7" fillId="6" borderId="8" xfId="0" applyNumberFormat="1" applyFont="1" applyFill="1" applyBorder="1" applyAlignment="1">
      <alignment horizontal="center" vertical="center"/>
    </xf>
    <xf numFmtId="20" fontId="7" fillId="6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13" borderId="22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5" fillId="14" borderId="22" xfId="0" applyFont="1" applyFill="1" applyBorder="1" applyAlignment="1">
      <alignment horizontal="center" vertical="center"/>
    </xf>
    <xf numFmtId="0" fontId="5" fillId="14" borderId="23" xfId="0" applyFont="1" applyFill="1" applyBorder="1" applyAlignment="1">
      <alignment horizontal="center" vertical="center"/>
    </xf>
    <xf numFmtId="0" fontId="5" fillId="14" borderId="29" xfId="0" applyFont="1" applyFill="1" applyBorder="1" applyAlignment="1">
      <alignment horizontal="center" vertical="center"/>
    </xf>
    <xf numFmtId="20" fontId="7" fillId="16" borderId="1" xfId="0" applyNumberFormat="1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20" fontId="8" fillId="0" borderId="0" xfId="0" applyNumberFormat="1" applyFont="1" applyAlignment="1">
      <alignment horizontal="left"/>
    </xf>
  </cellXfs>
  <cellStyles count="1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gif"/><Relationship Id="rId1" Type="http://schemas.openxmlformats.org/officeDocument/2006/relationships/image" Target="../media/image6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gif"/><Relationship Id="rId2" Type="http://schemas.openxmlformats.org/officeDocument/2006/relationships/image" Target="../media/image5.gif"/><Relationship Id="rId1" Type="http://schemas.openxmlformats.org/officeDocument/2006/relationships/image" Target="../media/image4.gif"/><Relationship Id="rId6" Type="http://schemas.openxmlformats.org/officeDocument/2006/relationships/image" Target="../media/image3.gif"/><Relationship Id="rId5" Type="http://schemas.openxmlformats.org/officeDocument/2006/relationships/image" Target="../media/image2.gif"/><Relationship Id="rId4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4</xdr:row>
      <xdr:rowOff>76200</xdr:rowOff>
    </xdr:from>
    <xdr:to>
      <xdr:col>4</xdr:col>
      <xdr:colOff>447800</xdr:colOff>
      <xdr:row>4</xdr:row>
      <xdr:rowOff>346200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3</xdr:col>
      <xdr:colOff>165100</xdr:colOff>
      <xdr:row>4</xdr:row>
      <xdr:rowOff>76200</xdr:rowOff>
    </xdr:from>
    <xdr:to>
      <xdr:col>3</xdr:col>
      <xdr:colOff>435100</xdr:colOff>
      <xdr:row>4</xdr:row>
      <xdr:rowOff>346200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6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4</xdr:row>
      <xdr:rowOff>76200</xdr:rowOff>
    </xdr:from>
    <xdr:to>
      <xdr:col>5</xdr:col>
      <xdr:colOff>447800</xdr:colOff>
      <xdr:row>4</xdr:row>
      <xdr:rowOff>346200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03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4</xdr:row>
      <xdr:rowOff>76200</xdr:rowOff>
    </xdr:from>
    <xdr:to>
      <xdr:col>6</xdr:col>
      <xdr:colOff>460500</xdr:colOff>
      <xdr:row>4</xdr:row>
      <xdr:rowOff>346200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4</xdr:row>
      <xdr:rowOff>76200</xdr:rowOff>
    </xdr:from>
    <xdr:to>
      <xdr:col>7</xdr:col>
      <xdr:colOff>473200</xdr:colOff>
      <xdr:row>4</xdr:row>
      <xdr:rowOff>346200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4</xdr:row>
      <xdr:rowOff>76200</xdr:rowOff>
    </xdr:from>
    <xdr:to>
      <xdr:col>8</xdr:col>
      <xdr:colOff>485900</xdr:colOff>
      <xdr:row>4</xdr:row>
      <xdr:rowOff>346200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39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14</xdr:col>
      <xdr:colOff>177800</xdr:colOff>
      <xdr:row>4</xdr:row>
      <xdr:rowOff>76200</xdr:rowOff>
    </xdr:from>
    <xdr:to>
      <xdr:col>14</xdr:col>
      <xdr:colOff>447800</xdr:colOff>
      <xdr:row>4</xdr:row>
      <xdr:rowOff>346200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68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13</xdr:col>
      <xdr:colOff>177800</xdr:colOff>
      <xdr:row>4</xdr:row>
      <xdr:rowOff>76200</xdr:rowOff>
    </xdr:from>
    <xdr:to>
      <xdr:col>13</xdr:col>
      <xdr:colOff>447800</xdr:colOff>
      <xdr:row>4</xdr:row>
      <xdr:rowOff>346200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15</xdr:col>
      <xdr:colOff>190500</xdr:colOff>
      <xdr:row>4</xdr:row>
      <xdr:rowOff>76200</xdr:rowOff>
    </xdr:from>
    <xdr:to>
      <xdr:col>15</xdr:col>
      <xdr:colOff>460500</xdr:colOff>
      <xdr:row>4</xdr:row>
      <xdr:rowOff>346200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16</xdr:col>
      <xdr:colOff>203200</xdr:colOff>
      <xdr:row>4</xdr:row>
      <xdr:rowOff>76200</xdr:rowOff>
    </xdr:from>
    <xdr:to>
      <xdr:col>16</xdr:col>
      <xdr:colOff>473200</xdr:colOff>
      <xdr:row>4</xdr:row>
      <xdr:rowOff>346200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17</xdr:col>
      <xdr:colOff>215900</xdr:colOff>
      <xdr:row>4</xdr:row>
      <xdr:rowOff>76200</xdr:rowOff>
    </xdr:from>
    <xdr:to>
      <xdr:col>17</xdr:col>
      <xdr:colOff>485900</xdr:colOff>
      <xdr:row>4</xdr:row>
      <xdr:rowOff>346200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0400" y="927100"/>
          <a:ext cx="270000" cy="270000"/>
        </a:xfrm>
        <a:prstGeom prst="rect">
          <a:avLst/>
        </a:prstGeom>
      </xdr:spPr>
    </xdr:pic>
    <xdr:clientData/>
  </xdr:twoCellAnchor>
  <xdr:twoCellAnchor>
    <xdr:from>
      <xdr:col>18</xdr:col>
      <xdr:colOff>215900</xdr:colOff>
      <xdr:row>4</xdr:row>
      <xdr:rowOff>76200</xdr:rowOff>
    </xdr:from>
    <xdr:to>
      <xdr:col>18</xdr:col>
      <xdr:colOff>485900</xdr:colOff>
      <xdr:row>4</xdr:row>
      <xdr:rowOff>346200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8900" y="927100"/>
          <a:ext cx="270000" cy="27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2</xdr:row>
      <xdr:rowOff>76200</xdr:rowOff>
    </xdr:from>
    <xdr:to>
      <xdr:col>4</xdr:col>
      <xdr:colOff>447800</xdr:colOff>
      <xdr:row>2</xdr:row>
      <xdr:rowOff>346200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388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3</xdr:col>
      <xdr:colOff>165100</xdr:colOff>
      <xdr:row>2</xdr:row>
      <xdr:rowOff>76200</xdr:rowOff>
    </xdr:from>
    <xdr:to>
      <xdr:col>3</xdr:col>
      <xdr:colOff>435100</xdr:colOff>
      <xdr:row>2</xdr:row>
      <xdr:rowOff>346200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966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2</xdr:row>
      <xdr:rowOff>76200</xdr:rowOff>
    </xdr:from>
    <xdr:to>
      <xdr:col>5</xdr:col>
      <xdr:colOff>447800</xdr:colOff>
      <xdr:row>2</xdr:row>
      <xdr:rowOff>346200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40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2</xdr:row>
      <xdr:rowOff>76200</xdr:rowOff>
    </xdr:from>
    <xdr:to>
      <xdr:col>6</xdr:col>
      <xdr:colOff>460500</xdr:colOff>
      <xdr:row>2</xdr:row>
      <xdr:rowOff>346200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62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2</xdr:row>
      <xdr:rowOff>76200</xdr:rowOff>
    </xdr:from>
    <xdr:to>
      <xdr:col>7</xdr:col>
      <xdr:colOff>473200</xdr:colOff>
      <xdr:row>2</xdr:row>
      <xdr:rowOff>346200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384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2</xdr:row>
      <xdr:rowOff>76200</xdr:rowOff>
    </xdr:from>
    <xdr:to>
      <xdr:col>8</xdr:col>
      <xdr:colOff>485900</xdr:colOff>
      <xdr:row>2</xdr:row>
      <xdr:rowOff>346200</xdr:rowOff>
    </xdr:to>
    <xdr:pic>
      <xdr:nvPicPr>
        <xdr:cNvPr id="19" name="Picture 6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06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14</xdr:col>
      <xdr:colOff>177800</xdr:colOff>
      <xdr:row>2</xdr:row>
      <xdr:rowOff>76200</xdr:rowOff>
    </xdr:from>
    <xdr:to>
      <xdr:col>14</xdr:col>
      <xdr:colOff>447800</xdr:colOff>
      <xdr:row>2</xdr:row>
      <xdr:rowOff>346200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908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13</xdr:col>
      <xdr:colOff>165100</xdr:colOff>
      <xdr:row>2</xdr:row>
      <xdr:rowOff>76200</xdr:rowOff>
    </xdr:from>
    <xdr:to>
      <xdr:col>13</xdr:col>
      <xdr:colOff>435100</xdr:colOff>
      <xdr:row>2</xdr:row>
      <xdr:rowOff>346200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486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15</xdr:col>
      <xdr:colOff>177800</xdr:colOff>
      <xdr:row>2</xdr:row>
      <xdr:rowOff>76200</xdr:rowOff>
    </xdr:from>
    <xdr:to>
      <xdr:col>15</xdr:col>
      <xdr:colOff>447800</xdr:colOff>
      <xdr:row>2</xdr:row>
      <xdr:rowOff>346200</xdr:rowOff>
    </xdr:to>
    <xdr:pic>
      <xdr:nvPicPr>
        <xdr:cNvPr id="22" name="Picture 3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060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16</xdr:col>
      <xdr:colOff>190500</xdr:colOff>
      <xdr:row>2</xdr:row>
      <xdr:rowOff>76200</xdr:rowOff>
    </xdr:from>
    <xdr:to>
      <xdr:col>16</xdr:col>
      <xdr:colOff>460500</xdr:colOff>
      <xdr:row>2</xdr:row>
      <xdr:rowOff>346200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482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17</xdr:col>
      <xdr:colOff>203200</xdr:colOff>
      <xdr:row>2</xdr:row>
      <xdr:rowOff>76200</xdr:rowOff>
    </xdr:from>
    <xdr:to>
      <xdr:col>17</xdr:col>
      <xdr:colOff>473200</xdr:colOff>
      <xdr:row>2</xdr:row>
      <xdr:rowOff>346200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904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18</xdr:col>
      <xdr:colOff>215900</xdr:colOff>
      <xdr:row>2</xdr:row>
      <xdr:rowOff>76200</xdr:rowOff>
    </xdr:from>
    <xdr:to>
      <xdr:col>18</xdr:col>
      <xdr:colOff>485900</xdr:colOff>
      <xdr:row>2</xdr:row>
      <xdr:rowOff>346200</xdr:rowOff>
    </xdr:to>
    <xdr:pic>
      <xdr:nvPicPr>
        <xdr:cNvPr id="25" name="Picture 6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3260" y="6240780"/>
          <a:ext cx="270000" cy="270000"/>
        </a:xfrm>
        <a:prstGeom prst="rect">
          <a:avLst/>
        </a:prstGeom>
      </xdr:spPr>
    </xdr:pic>
    <xdr:clientData/>
  </xdr:twoCellAnchor>
  <xdr:twoCellAnchor>
    <xdr:from>
      <xdr:col>4</xdr:col>
      <xdr:colOff>177800</xdr:colOff>
      <xdr:row>25</xdr:row>
      <xdr:rowOff>76200</xdr:rowOff>
    </xdr:from>
    <xdr:to>
      <xdr:col>4</xdr:col>
      <xdr:colOff>447800</xdr:colOff>
      <xdr:row>25</xdr:row>
      <xdr:rowOff>439615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160" y="3467100"/>
          <a:ext cx="270000" cy="363415"/>
        </a:xfrm>
        <a:prstGeom prst="rect">
          <a:avLst/>
        </a:prstGeom>
      </xdr:spPr>
    </xdr:pic>
    <xdr:clientData/>
  </xdr:twoCellAnchor>
  <xdr:twoCellAnchor>
    <xdr:from>
      <xdr:col>3</xdr:col>
      <xdr:colOff>184639</xdr:colOff>
      <xdr:row>25</xdr:row>
      <xdr:rowOff>85970</xdr:rowOff>
    </xdr:from>
    <xdr:to>
      <xdr:col>3</xdr:col>
      <xdr:colOff>454639</xdr:colOff>
      <xdr:row>25</xdr:row>
      <xdr:rowOff>420077</xdr:rowOff>
    </xdr:to>
    <xdr:pic>
      <xdr:nvPicPr>
        <xdr:cNvPr id="45" name="Picture 2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159" y="3476870"/>
          <a:ext cx="270000" cy="334107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25</xdr:row>
      <xdr:rowOff>76201</xdr:rowOff>
    </xdr:from>
    <xdr:to>
      <xdr:col>5</xdr:col>
      <xdr:colOff>447800</xdr:colOff>
      <xdr:row>25</xdr:row>
      <xdr:rowOff>449385</xdr:rowOff>
    </xdr:to>
    <xdr:pic>
      <xdr:nvPicPr>
        <xdr:cNvPr id="46" name="Picture 3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467101"/>
          <a:ext cx="270000" cy="373184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25</xdr:row>
      <xdr:rowOff>76200</xdr:rowOff>
    </xdr:from>
    <xdr:to>
      <xdr:col>6</xdr:col>
      <xdr:colOff>460500</xdr:colOff>
      <xdr:row>25</xdr:row>
      <xdr:rowOff>439615</xdr:rowOff>
    </xdr:to>
    <xdr:pic>
      <xdr:nvPicPr>
        <xdr:cNvPr id="47" name="Picture 4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9540" y="3467100"/>
          <a:ext cx="270000" cy="363415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25</xdr:row>
      <xdr:rowOff>76201</xdr:rowOff>
    </xdr:from>
    <xdr:to>
      <xdr:col>7</xdr:col>
      <xdr:colOff>473200</xdr:colOff>
      <xdr:row>25</xdr:row>
      <xdr:rowOff>429847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7080" y="3467101"/>
          <a:ext cx="270000" cy="353646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25</xdr:row>
      <xdr:rowOff>76201</xdr:rowOff>
    </xdr:from>
    <xdr:to>
      <xdr:col>8</xdr:col>
      <xdr:colOff>485900</xdr:colOff>
      <xdr:row>25</xdr:row>
      <xdr:rowOff>459155</xdr:rowOff>
    </xdr:to>
    <xdr:pic>
      <xdr:nvPicPr>
        <xdr:cNvPr id="49" name="Picture 6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620" y="3467101"/>
          <a:ext cx="270000" cy="382954"/>
        </a:xfrm>
        <a:prstGeom prst="rect">
          <a:avLst/>
        </a:prstGeom>
      </xdr:spPr>
    </xdr:pic>
    <xdr:clientData/>
  </xdr:twoCellAnchor>
  <xdr:twoCellAnchor>
    <xdr:from>
      <xdr:col>4</xdr:col>
      <xdr:colOff>177800</xdr:colOff>
      <xdr:row>25</xdr:row>
      <xdr:rowOff>76200</xdr:rowOff>
    </xdr:from>
    <xdr:to>
      <xdr:col>4</xdr:col>
      <xdr:colOff>447800</xdr:colOff>
      <xdr:row>25</xdr:row>
      <xdr:rowOff>439615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160" y="3467100"/>
          <a:ext cx="270000" cy="363415"/>
        </a:xfrm>
        <a:prstGeom prst="rect">
          <a:avLst/>
        </a:prstGeom>
      </xdr:spPr>
    </xdr:pic>
    <xdr:clientData/>
  </xdr:twoCellAnchor>
  <xdr:twoCellAnchor>
    <xdr:from>
      <xdr:col>3</xdr:col>
      <xdr:colOff>184639</xdr:colOff>
      <xdr:row>25</xdr:row>
      <xdr:rowOff>85970</xdr:rowOff>
    </xdr:from>
    <xdr:to>
      <xdr:col>3</xdr:col>
      <xdr:colOff>454639</xdr:colOff>
      <xdr:row>25</xdr:row>
      <xdr:rowOff>420077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159" y="3476870"/>
          <a:ext cx="270000" cy="334107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25</xdr:row>
      <xdr:rowOff>76201</xdr:rowOff>
    </xdr:from>
    <xdr:to>
      <xdr:col>5</xdr:col>
      <xdr:colOff>447800</xdr:colOff>
      <xdr:row>25</xdr:row>
      <xdr:rowOff>449385</xdr:rowOff>
    </xdr:to>
    <xdr:pic>
      <xdr:nvPicPr>
        <xdr:cNvPr id="52" name="Picture 3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467101"/>
          <a:ext cx="270000" cy="373184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25</xdr:row>
      <xdr:rowOff>76200</xdr:rowOff>
    </xdr:from>
    <xdr:to>
      <xdr:col>6</xdr:col>
      <xdr:colOff>460500</xdr:colOff>
      <xdr:row>25</xdr:row>
      <xdr:rowOff>439615</xdr:rowOff>
    </xdr:to>
    <xdr:pic>
      <xdr:nvPicPr>
        <xdr:cNvPr id="53" name="Picture 4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9540" y="3467100"/>
          <a:ext cx="270000" cy="363415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25</xdr:row>
      <xdr:rowOff>76201</xdr:rowOff>
    </xdr:from>
    <xdr:to>
      <xdr:col>7</xdr:col>
      <xdr:colOff>473200</xdr:colOff>
      <xdr:row>25</xdr:row>
      <xdr:rowOff>429847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7080" y="3467101"/>
          <a:ext cx="270000" cy="353646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25</xdr:row>
      <xdr:rowOff>76201</xdr:rowOff>
    </xdr:from>
    <xdr:to>
      <xdr:col>8</xdr:col>
      <xdr:colOff>485900</xdr:colOff>
      <xdr:row>25</xdr:row>
      <xdr:rowOff>459155</xdr:rowOff>
    </xdr:to>
    <xdr:pic>
      <xdr:nvPicPr>
        <xdr:cNvPr id="55" name="Picture 6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620" y="3467101"/>
          <a:ext cx="270000" cy="382954"/>
        </a:xfrm>
        <a:prstGeom prst="rect">
          <a:avLst/>
        </a:prstGeom>
      </xdr:spPr>
    </xdr:pic>
    <xdr:clientData/>
  </xdr:twoCellAnchor>
  <xdr:twoCellAnchor>
    <xdr:from>
      <xdr:col>14</xdr:col>
      <xdr:colOff>177800</xdr:colOff>
      <xdr:row>25</xdr:row>
      <xdr:rowOff>76200</xdr:rowOff>
    </xdr:from>
    <xdr:to>
      <xdr:col>14</xdr:col>
      <xdr:colOff>447800</xdr:colOff>
      <xdr:row>25</xdr:row>
      <xdr:rowOff>439615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5560" y="3467100"/>
          <a:ext cx="270000" cy="363415"/>
        </a:xfrm>
        <a:prstGeom prst="rect">
          <a:avLst/>
        </a:prstGeom>
      </xdr:spPr>
    </xdr:pic>
    <xdr:clientData/>
  </xdr:twoCellAnchor>
  <xdr:twoCellAnchor>
    <xdr:from>
      <xdr:col>13</xdr:col>
      <xdr:colOff>184639</xdr:colOff>
      <xdr:row>25</xdr:row>
      <xdr:rowOff>85970</xdr:rowOff>
    </xdr:from>
    <xdr:to>
      <xdr:col>13</xdr:col>
      <xdr:colOff>454639</xdr:colOff>
      <xdr:row>25</xdr:row>
      <xdr:rowOff>420077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559" y="3476870"/>
          <a:ext cx="270000" cy="334107"/>
        </a:xfrm>
        <a:prstGeom prst="rect">
          <a:avLst/>
        </a:prstGeom>
      </xdr:spPr>
    </xdr:pic>
    <xdr:clientData/>
  </xdr:twoCellAnchor>
  <xdr:twoCellAnchor>
    <xdr:from>
      <xdr:col>15</xdr:col>
      <xdr:colOff>177800</xdr:colOff>
      <xdr:row>25</xdr:row>
      <xdr:rowOff>76201</xdr:rowOff>
    </xdr:from>
    <xdr:to>
      <xdr:col>15</xdr:col>
      <xdr:colOff>447800</xdr:colOff>
      <xdr:row>25</xdr:row>
      <xdr:rowOff>449385</xdr:rowOff>
    </xdr:to>
    <xdr:pic>
      <xdr:nvPicPr>
        <xdr:cNvPr id="58" name="Picture 3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0400" y="3467101"/>
          <a:ext cx="270000" cy="373184"/>
        </a:xfrm>
        <a:prstGeom prst="rect">
          <a:avLst/>
        </a:prstGeom>
      </xdr:spPr>
    </xdr:pic>
    <xdr:clientData/>
  </xdr:twoCellAnchor>
  <xdr:twoCellAnchor>
    <xdr:from>
      <xdr:col>16</xdr:col>
      <xdr:colOff>190500</xdr:colOff>
      <xdr:row>25</xdr:row>
      <xdr:rowOff>76200</xdr:rowOff>
    </xdr:from>
    <xdr:to>
      <xdr:col>16</xdr:col>
      <xdr:colOff>460500</xdr:colOff>
      <xdr:row>25</xdr:row>
      <xdr:rowOff>439615</xdr:rowOff>
    </xdr:to>
    <xdr:pic>
      <xdr:nvPicPr>
        <xdr:cNvPr id="59" name="Picture 4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7940" y="3467100"/>
          <a:ext cx="270000" cy="363415"/>
        </a:xfrm>
        <a:prstGeom prst="rect">
          <a:avLst/>
        </a:prstGeom>
      </xdr:spPr>
    </xdr:pic>
    <xdr:clientData/>
  </xdr:twoCellAnchor>
  <xdr:twoCellAnchor>
    <xdr:from>
      <xdr:col>17</xdr:col>
      <xdr:colOff>203200</xdr:colOff>
      <xdr:row>25</xdr:row>
      <xdr:rowOff>76201</xdr:rowOff>
    </xdr:from>
    <xdr:to>
      <xdr:col>17</xdr:col>
      <xdr:colOff>473200</xdr:colOff>
      <xdr:row>25</xdr:row>
      <xdr:rowOff>429847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5480" y="3467101"/>
          <a:ext cx="270000" cy="353646"/>
        </a:xfrm>
        <a:prstGeom prst="rect">
          <a:avLst/>
        </a:prstGeom>
      </xdr:spPr>
    </xdr:pic>
    <xdr:clientData/>
  </xdr:twoCellAnchor>
  <xdr:twoCellAnchor>
    <xdr:from>
      <xdr:col>18</xdr:col>
      <xdr:colOff>215900</xdr:colOff>
      <xdr:row>25</xdr:row>
      <xdr:rowOff>76201</xdr:rowOff>
    </xdr:from>
    <xdr:to>
      <xdr:col>18</xdr:col>
      <xdr:colOff>485900</xdr:colOff>
      <xdr:row>25</xdr:row>
      <xdr:rowOff>459155</xdr:rowOff>
    </xdr:to>
    <xdr:pic>
      <xdr:nvPicPr>
        <xdr:cNvPr id="61" name="Picture 6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3020" y="3467101"/>
          <a:ext cx="270000" cy="382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4</xdr:row>
      <xdr:rowOff>76200</xdr:rowOff>
    </xdr:from>
    <xdr:to>
      <xdr:col>4</xdr:col>
      <xdr:colOff>447800</xdr:colOff>
      <xdr:row>4</xdr:row>
      <xdr:rowOff>346200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16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3</xdr:col>
      <xdr:colOff>165100</xdr:colOff>
      <xdr:row>4</xdr:row>
      <xdr:rowOff>76200</xdr:rowOff>
    </xdr:from>
    <xdr:to>
      <xdr:col>3</xdr:col>
      <xdr:colOff>435100</xdr:colOff>
      <xdr:row>4</xdr:row>
      <xdr:rowOff>346200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6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4</xdr:row>
      <xdr:rowOff>76200</xdr:rowOff>
    </xdr:from>
    <xdr:to>
      <xdr:col>5</xdr:col>
      <xdr:colOff>447800</xdr:colOff>
      <xdr:row>4</xdr:row>
      <xdr:rowOff>346200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4</xdr:row>
      <xdr:rowOff>76200</xdr:rowOff>
    </xdr:from>
    <xdr:to>
      <xdr:col>6</xdr:col>
      <xdr:colOff>460500</xdr:colOff>
      <xdr:row>4</xdr:row>
      <xdr:rowOff>346200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954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4</xdr:row>
      <xdr:rowOff>76200</xdr:rowOff>
    </xdr:from>
    <xdr:to>
      <xdr:col>7</xdr:col>
      <xdr:colOff>473200</xdr:colOff>
      <xdr:row>4</xdr:row>
      <xdr:rowOff>346200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708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4</xdr:row>
      <xdr:rowOff>76200</xdr:rowOff>
    </xdr:from>
    <xdr:to>
      <xdr:col>8</xdr:col>
      <xdr:colOff>485900</xdr:colOff>
      <xdr:row>4</xdr:row>
      <xdr:rowOff>346200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6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14</xdr:col>
      <xdr:colOff>177800</xdr:colOff>
      <xdr:row>4</xdr:row>
      <xdr:rowOff>76200</xdr:rowOff>
    </xdr:from>
    <xdr:to>
      <xdr:col>14</xdr:col>
      <xdr:colOff>447800</xdr:colOff>
      <xdr:row>4</xdr:row>
      <xdr:rowOff>346200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888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13</xdr:col>
      <xdr:colOff>177800</xdr:colOff>
      <xdr:row>4</xdr:row>
      <xdr:rowOff>76200</xdr:rowOff>
    </xdr:from>
    <xdr:to>
      <xdr:col>13</xdr:col>
      <xdr:colOff>447800</xdr:colOff>
      <xdr:row>4</xdr:row>
      <xdr:rowOff>346200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404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15</xdr:col>
      <xdr:colOff>190500</xdr:colOff>
      <xdr:row>4</xdr:row>
      <xdr:rowOff>76200</xdr:rowOff>
    </xdr:from>
    <xdr:to>
      <xdr:col>15</xdr:col>
      <xdr:colOff>460500</xdr:colOff>
      <xdr:row>4</xdr:row>
      <xdr:rowOff>346200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64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16</xdr:col>
      <xdr:colOff>203200</xdr:colOff>
      <xdr:row>4</xdr:row>
      <xdr:rowOff>76200</xdr:rowOff>
    </xdr:from>
    <xdr:to>
      <xdr:col>16</xdr:col>
      <xdr:colOff>473200</xdr:colOff>
      <xdr:row>4</xdr:row>
      <xdr:rowOff>346200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396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17</xdr:col>
      <xdr:colOff>215900</xdr:colOff>
      <xdr:row>4</xdr:row>
      <xdr:rowOff>76200</xdr:rowOff>
    </xdr:from>
    <xdr:to>
      <xdr:col>17</xdr:col>
      <xdr:colOff>485900</xdr:colOff>
      <xdr:row>4</xdr:row>
      <xdr:rowOff>346200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18</xdr:col>
      <xdr:colOff>215900</xdr:colOff>
      <xdr:row>4</xdr:row>
      <xdr:rowOff>76200</xdr:rowOff>
    </xdr:from>
    <xdr:to>
      <xdr:col>18</xdr:col>
      <xdr:colOff>485900</xdr:colOff>
      <xdr:row>4</xdr:row>
      <xdr:rowOff>346200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340" y="891540"/>
          <a:ext cx="270000" cy="27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175846</xdr:colOff>
      <xdr:row>4</xdr:row>
      <xdr:rowOff>81329</xdr:rowOff>
    </xdr:from>
    <xdr:to>
      <xdr:col>4</xdr:col>
      <xdr:colOff>445846</xdr:colOff>
      <xdr:row>4</xdr:row>
      <xdr:rowOff>351329</xdr:rowOff>
    </xdr:to>
    <xdr:pic>
      <xdr:nvPicPr>
        <xdr:cNvPr id="50" name="Picture 13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12846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166320</xdr:colOff>
      <xdr:row>4</xdr:row>
      <xdr:rowOff>81329</xdr:rowOff>
    </xdr:from>
    <xdr:to>
      <xdr:col>3</xdr:col>
      <xdr:colOff>436320</xdr:colOff>
      <xdr:row>4</xdr:row>
      <xdr:rowOff>351329</xdr:rowOff>
    </xdr:to>
    <xdr:pic>
      <xdr:nvPicPr>
        <xdr:cNvPr id="51" name="Picture 1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4020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185371</xdr:colOff>
      <xdr:row>4</xdr:row>
      <xdr:rowOff>81329</xdr:rowOff>
    </xdr:from>
    <xdr:to>
      <xdr:col>5</xdr:col>
      <xdr:colOff>455371</xdr:colOff>
      <xdr:row>4</xdr:row>
      <xdr:rowOff>351329</xdr:rowOff>
    </xdr:to>
    <xdr:pic>
      <xdr:nvPicPr>
        <xdr:cNvPr id="52" name="Picture 1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71671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194896</xdr:colOff>
      <xdr:row>4</xdr:row>
      <xdr:rowOff>81329</xdr:rowOff>
    </xdr:from>
    <xdr:to>
      <xdr:col>6</xdr:col>
      <xdr:colOff>464896</xdr:colOff>
      <xdr:row>4</xdr:row>
      <xdr:rowOff>351329</xdr:rowOff>
    </xdr:to>
    <xdr:pic>
      <xdr:nvPicPr>
        <xdr:cNvPr id="53" name="Picture 1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0496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204422</xdr:colOff>
      <xdr:row>4</xdr:row>
      <xdr:rowOff>81329</xdr:rowOff>
    </xdr:from>
    <xdr:to>
      <xdr:col>7</xdr:col>
      <xdr:colOff>474422</xdr:colOff>
      <xdr:row>4</xdr:row>
      <xdr:rowOff>351329</xdr:rowOff>
    </xdr:to>
    <xdr:pic>
      <xdr:nvPicPr>
        <xdr:cNvPr id="54" name="Picture 1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89322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213945</xdr:colOff>
      <xdr:row>4</xdr:row>
      <xdr:rowOff>81329</xdr:rowOff>
    </xdr:from>
    <xdr:to>
      <xdr:col>8</xdr:col>
      <xdr:colOff>483945</xdr:colOff>
      <xdr:row>4</xdr:row>
      <xdr:rowOff>351329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48145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175846</xdr:colOff>
      <xdr:row>4</xdr:row>
      <xdr:rowOff>81329</xdr:rowOff>
    </xdr:from>
    <xdr:to>
      <xdr:col>4</xdr:col>
      <xdr:colOff>445846</xdr:colOff>
      <xdr:row>4</xdr:row>
      <xdr:rowOff>351329</xdr:rowOff>
    </xdr:to>
    <xdr:pic>
      <xdr:nvPicPr>
        <xdr:cNvPr id="56" name="Picture 19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12846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166320</xdr:colOff>
      <xdr:row>4</xdr:row>
      <xdr:rowOff>81329</xdr:rowOff>
    </xdr:from>
    <xdr:to>
      <xdr:col>3</xdr:col>
      <xdr:colOff>436320</xdr:colOff>
      <xdr:row>4</xdr:row>
      <xdr:rowOff>351329</xdr:rowOff>
    </xdr:to>
    <xdr:pic>
      <xdr:nvPicPr>
        <xdr:cNvPr id="57" name="Picture 20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4020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185371</xdr:colOff>
      <xdr:row>4</xdr:row>
      <xdr:rowOff>81329</xdr:rowOff>
    </xdr:from>
    <xdr:to>
      <xdr:col>5</xdr:col>
      <xdr:colOff>455371</xdr:colOff>
      <xdr:row>4</xdr:row>
      <xdr:rowOff>351329</xdr:rowOff>
    </xdr:to>
    <xdr:pic>
      <xdr:nvPicPr>
        <xdr:cNvPr id="58" name="Picture 2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71671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194896</xdr:colOff>
      <xdr:row>4</xdr:row>
      <xdr:rowOff>81329</xdr:rowOff>
    </xdr:from>
    <xdr:to>
      <xdr:col>6</xdr:col>
      <xdr:colOff>464896</xdr:colOff>
      <xdr:row>4</xdr:row>
      <xdr:rowOff>351329</xdr:rowOff>
    </xdr:to>
    <xdr:pic>
      <xdr:nvPicPr>
        <xdr:cNvPr id="59" name="Picture 22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0496" y="12497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204422</xdr:colOff>
      <xdr:row>4</xdr:row>
      <xdr:rowOff>81329</xdr:rowOff>
    </xdr:from>
    <xdr:to>
      <xdr:col>7</xdr:col>
      <xdr:colOff>474422</xdr:colOff>
      <xdr:row>4</xdr:row>
      <xdr:rowOff>351329</xdr:rowOff>
    </xdr:to>
    <xdr:pic>
      <xdr:nvPicPr>
        <xdr:cNvPr id="60" name="Picture 23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89322" y="1249729"/>
          <a:ext cx="270000" cy="270000"/>
        </a:xfrm>
        <a:prstGeom prst="rect">
          <a:avLst/>
        </a:prstGeom>
      </xdr:spPr>
    </xdr:pic>
    <xdr:clientData/>
  </xdr:twoCellAnchor>
  <xdr:oneCellAnchor>
    <xdr:from>
      <xdr:col>14</xdr:col>
      <xdr:colOff>175846</xdr:colOff>
      <xdr:row>4</xdr:row>
      <xdr:rowOff>81329</xdr:rowOff>
    </xdr:from>
    <xdr:ext cx="270000" cy="270000"/>
    <xdr:pic>
      <xdr:nvPicPr>
        <xdr:cNvPr id="62" name="Picture 25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72446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166320</xdr:colOff>
      <xdr:row>4</xdr:row>
      <xdr:rowOff>81329</xdr:rowOff>
    </xdr:from>
    <xdr:ext cx="270000" cy="270000"/>
    <xdr:pic>
      <xdr:nvPicPr>
        <xdr:cNvPr id="63" name="Picture 26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420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185371</xdr:colOff>
      <xdr:row>4</xdr:row>
      <xdr:rowOff>81329</xdr:rowOff>
    </xdr:from>
    <xdr:ext cx="270000" cy="270000"/>
    <xdr:pic>
      <xdr:nvPicPr>
        <xdr:cNvPr id="64" name="Picture 27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80471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16</xdr:col>
      <xdr:colOff>194896</xdr:colOff>
      <xdr:row>4</xdr:row>
      <xdr:rowOff>81329</xdr:rowOff>
    </xdr:from>
    <xdr:ext cx="270000" cy="270000"/>
    <xdr:pic>
      <xdr:nvPicPr>
        <xdr:cNvPr id="65" name="Picture 28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8496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17</xdr:col>
      <xdr:colOff>204422</xdr:colOff>
      <xdr:row>4</xdr:row>
      <xdr:rowOff>81329</xdr:rowOff>
    </xdr:from>
    <xdr:ext cx="270000" cy="270000"/>
    <xdr:pic>
      <xdr:nvPicPr>
        <xdr:cNvPr id="66" name="Picture 29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96522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18</xdr:col>
      <xdr:colOff>213945</xdr:colOff>
      <xdr:row>4</xdr:row>
      <xdr:rowOff>81329</xdr:rowOff>
    </xdr:from>
    <xdr:ext cx="270000" cy="270000"/>
    <xdr:pic>
      <xdr:nvPicPr>
        <xdr:cNvPr id="67" name="Picture 3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4545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14</xdr:col>
      <xdr:colOff>175846</xdr:colOff>
      <xdr:row>4</xdr:row>
      <xdr:rowOff>81329</xdr:rowOff>
    </xdr:from>
    <xdr:ext cx="270000" cy="270000"/>
    <xdr:pic>
      <xdr:nvPicPr>
        <xdr:cNvPr id="68" name="Picture 3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72446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166320</xdr:colOff>
      <xdr:row>4</xdr:row>
      <xdr:rowOff>81329</xdr:rowOff>
    </xdr:from>
    <xdr:ext cx="270000" cy="270000"/>
    <xdr:pic>
      <xdr:nvPicPr>
        <xdr:cNvPr id="69" name="Picture 32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420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185371</xdr:colOff>
      <xdr:row>4</xdr:row>
      <xdr:rowOff>81329</xdr:rowOff>
    </xdr:from>
    <xdr:ext cx="270000" cy="270000"/>
    <xdr:pic>
      <xdr:nvPicPr>
        <xdr:cNvPr id="70" name="Picture 33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80471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16</xdr:col>
      <xdr:colOff>194896</xdr:colOff>
      <xdr:row>4</xdr:row>
      <xdr:rowOff>81329</xdr:rowOff>
    </xdr:from>
    <xdr:ext cx="270000" cy="270000"/>
    <xdr:pic>
      <xdr:nvPicPr>
        <xdr:cNvPr id="71" name="Picture 34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8496" y="1249729"/>
          <a:ext cx="270000" cy="270000"/>
        </a:xfrm>
        <a:prstGeom prst="rect">
          <a:avLst/>
        </a:prstGeom>
      </xdr:spPr>
    </xdr:pic>
    <xdr:clientData/>
  </xdr:oneCellAnchor>
  <xdr:oneCellAnchor>
    <xdr:from>
      <xdr:col>17</xdr:col>
      <xdr:colOff>204422</xdr:colOff>
      <xdr:row>4</xdr:row>
      <xdr:rowOff>81329</xdr:rowOff>
    </xdr:from>
    <xdr:ext cx="270000" cy="270000"/>
    <xdr:pic>
      <xdr:nvPicPr>
        <xdr:cNvPr id="72" name="Picture 35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96522" y="1249729"/>
          <a:ext cx="270000" cy="270000"/>
        </a:xfrm>
        <a:prstGeom prst="rect">
          <a:avLst/>
        </a:prstGeom>
      </xdr:spPr>
    </xdr:pic>
    <xdr:clientData/>
  </xdr:oneCellAnchor>
  <xdr:twoCellAnchor>
    <xdr:from>
      <xdr:col>4</xdr:col>
      <xdr:colOff>177800</xdr:colOff>
      <xdr:row>37</xdr:row>
      <xdr:rowOff>76200</xdr:rowOff>
    </xdr:from>
    <xdr:to>
      <xdr:col>4</xdr:col>
      <xdr:colOff>447800</xdr:colOff>
      <xdr:row>37</xdr:row>
      <xdr:rowOff>346200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4DA4455B-301E-4E43-8220-9741A3709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9800" y="901700"/>
          <a:ext cx="270000" cy="117600"/>
        </a:xfrm>
        <a:prstGeom prst="rect">
          <a:avLst/>
        </a:prstGeom>
      </xdr:spPr>
    </xdr:pic>
    <xdr:clientData/>
  </xdr:twoCellAnchor>
  <xdr:twoCellAnchor>
    <xdr:from>
      <xdr:col>3</xdr:col>
      <xdr:colOff>165100</xdr:colOff>
      <xdr:row>37</xdr:row>
      <xdr:rowOff>76200</xdr:rowOff>
    </xdr:from>
    <xdr:to>
      <xdr:col>3</xdr:col>
      <xdr:colOff>435100</xdr:colOff>
      <xdr:row>37</xdr:row>
      <xdr:rowOff>346200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7CA6E5BF-89B6-B643-9C6B-DABE92A8A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1600" y="901700"/>
          <a:ext cx="270000" cy="117600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37</xdr:row>
      <xdr:rowOff>76200</xdr:rowOff>
    </xdr:from>
    <xdr:to>
      <xdr:col>5</xdr:col>
      <xdr:colOff>447800</xdr:colOff>
      <xdr:row>37</xdr:row>
      <xdr:rowOff>346200</xdr:rowOff>
    </xdr:to>
    <xdr:pic>
      <xdr:nvPicPr>
        <xdr:cNvPr id="44" name="Picture 3">
          <a:extLst>
            <a:ext uri="{FF2B5EF4-FFF2-40B4-BE49-F238E27FC236}">
              <a16:creationId xmlns:a16="http://schemas.microsoft.com/office/drawing/2014/main" id="{D245078F-6D0E-9A4F-B3FA-0032982D5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901700"/>
          <a:ext cx="270000" cy="11760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37</xdr:row>
      <xdr:rowOff>76200</xdr:rowOff>
    </xdr:from>
    <xdr:to>
      <xdr:col>6</xdr:col>
      <xdr:colOff>460500</xdr:colOff>
      <xdr:row>37</xdr:row>
      <xdr:rowOff>346200</xdr:rowOff>
    </xdr:to>
    <xdr:pic>
      <xdr:nvPicPr>
        <xdr:cNvPr id="45" name="Picture 4">
          <a:extLst>
            <a:ext uri="{FF2B5EF4-FFF2-40B4-BE49-F238E27FC236}">
              <a16:creationId xmlns:a16="http://schemas.microsoft.com/office/drawing/2014/main" id="{60BFABDF-71AD-C24B-B9D1-E60131B12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901700"/>
          <a:ext cx="270000" cy="117600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37</xdr:row>
      <xdr:rowOff>76200</xdr:rowOff>
    </xdr:from>
    <xdr:to>
      <xdr:col>7</xdr:col>
      <xdr:colOff>473200</xdr:colOff>
      <xdr:row>37</xdr:row>
      <xdr:rowOff>346200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6D4FFF8D-6A6B-6E4D-BE54-D2F23AEB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901700"/>
          <a:ext cx="270000" cy="117600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37</xdr:row>
      <xdr:rowOff>76200</xdr:rowOff>
    </xdr:from>
    <xdr:to>
      <xdr:col>8</xdr:col>
      <xdr:colOff>485900</xdr:colOff>
      <xdr:row>37</xdr:row>
      <xdr:rowOff>346200</xdr:rowOff>
    </xdr:to>
    <xdr:pic>
      <xdr:nvPicPr>
        <xdr:cNvPr id="47" name="Picture 6">
          <a:extLst>
            <a:ext uri="{FF2B5EF4-FFF2-40B4-BE49-F238E27FC236}">
              <a16:creationId xmlns:a16="http://schemas.microsoft.com/office/drawing/2014/main" id="{05D6DD67-19A0-EA4C-BE9D-11716C40B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901700"/>
          <a:ext cx="270000" cy="11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215900</xdr:colOff>
      <xdr:row>0</xdr:row>
      <xdr:rowOff>76200</xdr:rowOff>
    </xdr:from>
    <xdr:to>
      <xdr:col>18</xdr:col>
      <xdr:colOff>485900</xdr:colOff>
      <xdr:row>0</xdr:row>
      <xdr:rowOff>346200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30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18</xdr:col>
      <xdr:colOff>215900</xdr:colOff>
      <xdr:row>0</xdr:row>
      <xdr:rowOff>76200</xdr:rowOff>
    </xdr:from>
    <xdr:to>
      <xdr:col>18</xdr:col>
      <xdr:colOff>485900</xdr:colOff>
      <xdr:row>0</xdr:row>
      <xdr:rowOff>346200</xdr:rowOff>
    </xdr:to>
    <xdr:pic>
      <xdr:nvPicPr>
        <xdr:cNvPr id="25" name="Picture 1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30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4</xdr:col>
      <xdr:colOff>177800</xdr:colOff>
      <xdr:row>4</xdr:row>
      <xdr:rowOff>76200</xdr:rowOff>
    </xdr:from>
    <xdr:to>
      <xdr:col>4</xdr:col>
      <xdr:colOff>447800</xdr:colOff>
      <xdr:row>4</xdr:row>
      <xdr:rowOff>346200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16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3</xdr:col>
      <xdr:colOff>165100</xdr:colOff>
      <xdr:row>4</xdr:row>
      <xdr:rowOff>76200</xdr:rowOff>
    </xdr:from>
    <xdr:to>
      <xdr:col>3</xdr:col>
      <xdr:colOff>435100</xdr:colOff>
      <xdr:row>4</xdr:row>
      <xdr:rowOff>346200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6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4</xdr:row>
      <xdr:rowOff>76200</xdr:rowOff>
    </xdr:from>
    <xdr:to>
      <xdr:col>5</xdr:col>
      <xdr:colOff>447800</xdr:colOff>
      <xdr:row>4</xdr:row>
      <xdr:rowOff>346200</xdr:rowOff>
    </xdr:to>
    <xdr:pic>
      <xdr:nvPicPr>
        <xdr:cNvPr id="28" name="Picture 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4</xdr:row>
      <xdr:rowOff>76200</xdr:rowOff>
    </xdr:from>
    <xdr:to>
      <xdr:col>6</xdr:col>
      <xdr:colOff>460500</xdr:colOff>
      <xdr:row>4</xdr:row>
      <xdr:rowOff>346200</xdr:rowOff>
    </xdr:to>
    <xdr:pic>
      <xdr:nvPicPr>
        <xdr:cNvPr id="29" name="Picture 4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954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4</xdr:row>
      <xdr:rowOff>76200</xdr:rowOff>
    </xdr:from>
    <xdr:to>
      <xdr:col>7</xdr:col>
      <xdr:colOff>473200</xdr:colOff>
      <xdr:row>4</xdr:row>
      <xdr:rowOff>346200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708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4</xdr:row>
      <xdr:rowOff>76200</xdr:rowOff>
    </xdr:from>
    <xdr:to>
      <xdr:col>8</xdr:col>
      <xdr:colOff>485900</xdr:colOff>
      <xdr:row>4</xdr:row>
      <xdr:rowOff>346200</xdr:rowOff>
    </xdr:to>
    <xdr:pic>
      <xdr:nvPicPr>
        <xdr:cNvPr id="31" name="Picture 6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6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14</xdr:col>
      <xdr:colOff>177800</xdr:colOff>
      <xdr:row>4</xdr:row>
      <xdr:rowOff>76200</xdr:rowOff>
    </xdr:from>
    <xdr:to>
      <xdr:col>14</xdr:col>
      <xdr:colOff>447800</xdr:colOff>
      <xdr:row>4</xdr:row>
      <xdr:rowOff>346200</xdr:rowOff>
    </xdr:to>
    <xdr:pic>
      <xdr:nvPicPr>
        <xdr:cNvPr id="32" name="Picture 7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556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13</xdr:col>
      <xdr:colOff>177800</xdr:colOff>
      <xdr:row>4</xdr:row>
      <xdr:rowOff>76200</xdr:rowOff>
    </xdr:from>
    <xdr:to>
      <xdr:col>13</xdr:col>
      <xdr:colOff>447800</xdr:colOff>
      <xdr:row>4</xdr:row>
      <xdr:rowOff>346200</xdr:rowOff>
    </xdr:to>
    <xdr:pic>
      <xdr:nvPicPr>
        <xdr:cNvPr id="33" name="Picture 8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7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15</xdr:col>
      <xdr:colOff>190500</xdr:colOff>
      <xdr:row>4</xdr:row>
      <xdr:rowOff>76200</xdr:rowOff>
    </xdr:from>
    <xdr:to>
      <xdr:col>15</xdr:col>
      <xdr:colOff>460500</xdr:colOff>
      <xdr:row>4</xdr:row>
      <xdr:rowOff>346200</xdr:rowOff>
    </xdr:to>
    <xdr:pic>
      <xdr:nvPicPr>
        <xdr:cNvPr id="34" name="Picture 9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16</xdr:col>
      <xdr:colOff>203200</xdr:colOff>
      <xdr:row>4</xdr:row>
      <xdr:rowOff>76200</xdr:rowOff>
    </xdr:from>
    <xdr:to>
      <xdr:col>16</xdr:col>
      <xdr:colOff>473200</xdr:colOff>
      <xdr:row>4</xdr:row>
      <xdr:rowOff>346200</xdr:rowOff>
    </xdr:to>
    <xdr:pic>
      <xdr:nvPicPr>
        <xdr:cNvPr id="35" name="Picture 10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064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17</xdr:col>
      <xdr:colOff>215900</xdr:colOff>
      <xdr:row>4</xdr:row>
      <xdr:rowOff>76200</xdr:rowOff>
    </xdr:from>
    <xdr:to>
      <xdr:col>17</xdr:col>
      <xdr:colOff>485900</xdr:colOff>
      <xdr:row>4</xdr:row>
      <xdr:rowOff>346200</xdr:rowOff>
    </xdr:to>
    <xdr:pic>
      <xdr:nvPicPr>
        <xdr:cNvPr id="36" name="Picture 1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818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18</xdr:col>
      <xdr:colOff>215900</xdr:colOff>
      <xdr:row>4</xdr:row>
      <xdr:rowOff>76200</xdr:rowOff>
    </xdr:from>
    <xdr:to>
      <xdr:col>18</xdr:col>
      <xdr:colOff>485900</xdr:colOff>
      <xdr:row>4</xdr:row>
      <xdr:rowOff>346200</xdr:rowOff>
    </xdr:to>
    <xdr:pic>
      <xdr:nvPicPr>
        <xdr:cNvPr id="37" name="Picture 1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30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4</xdr:col>
      <xdr:colOff>177800</xdr:colOff>
      <xdr:row>4</xdr:row>
      <xdr:rowOff>76200</xdr:rowOff>
    </xdr:from>
    <xdr:to>
      <xdr:col>4</xdr:col>
      <xdr:colOff>447800</xdr:colOff>
      <xdr:row>4</xdr:row>
      <xdr:rowOff>346200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16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3</xdr:col>
      <xdr:colOff>165100</xdr:colOff>
      <xdr:row>4</xdr:row>
      <xdr:rowOff>76200</xdr:rowOff>
    </xdr:from>
    <xdr:to>
      <xdr:col>3</xdr:col>
      <xdr:colOff>435100</xdr:colOff>
      <xdr:row>4</xdr:row>
      <xdr:rowOff>346200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6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4</xdr:row>
      <xdr:rowOff>76200</xdr:rowOff>
    </xdr:from>
    <xdr:to>
      <xdr:col>5</xdr:col>
      <xdr:colOff>447800</xdr:colOff>
      <xdr:row>4</xdr:row>
      <xdr:rowOff>346200</xdr:rowOff>
    </xdr:to>
    <xdr:pic>
      <xdr:nvPicPr>
        <xdr:cNvPr id="40" name="Picture 3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4</xdr:row>
      <xdr:rowOff>76200</xdr:rowOff>
    </xdr:from>
    <xdr:to>
      <xdr:col>6</xdr:col>
      <xdr:colOff>460500</xdr:colOff>
      <xdr:row>4</xdr:row>
      <xdr:rowOff>346200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954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4</xdr:row>
      <xdr:rowOff>76200</xdr:rowOff>
    </xdr:from>
    <xdr:to>
      <xdr:col>7</xdr:col>
      <xdr:colOff>473200</xdr:colOff>
      <xdr:row>4</xdr:row>
      <xdr:rowOff>346200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708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4</xdr:row>
      <xdr:rowOff>76200</xdr:rowOff>
    </xdr:from>
    <xdr:to>
      <xdr:col>8</xdr:col>
      <xdr:colOff>485900</xdr:colOff>
      <xdr:row>4</xdr:row>
      <xdr:rowOff>346200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6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14</xdr:col>
      <xdr:colOff>177800</xdr:colOff>
      <xdr:row>4</xdr:row>
      <xdr:rowOff>76200</xdr:rowOff>
    </xdr:from>
    <xdr:to>
      <xdr:col>14</xdr:col>
      <xdr:colOff>447800</xdr:colOff>
      <xdr:row>4</xdr:row>
      <xdr:rowOff>346200</xdr:rowOff>
    </xdr:to>
    <xdr:pic>
      <xdr:nvPicPr>
        <xdr:cNvPr id="44" name="Picture 7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556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13</xdr:col>
      <xdr:colOff>177800</xdr:colOff>
      <xdr:row>4</xdr:row>
      <xdr:rowOff>76200</xdr:rowOff>
    </xdr:from>
    <xdr:to>
      <xdr:col>13</xdr:col>
      <xdr:colOff>447800</xdr:colOff>
      <xdr:row>4</xdr:row>
      <xdr:rowOff>346200</xdr:rowOff>
    </xdr:to>
    <xdr:pic>
      <xdr:nvPicPr>
        <xdr:cNvPr id="45" name="Picture 8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72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15</xdr:col>
      <xdr:colOff>190500</xdr:colOff>
      <xdr:row>4</xdr:row>
      <xdr:rowOff>76200</xdr:rowOff>
    </xdr:from>
    <xdr:to>
      <xdr:col>15</xdr:col>
      <xdr:colOff>460500</xdr:colOff>
      <xdr:row>4</xdr:row>
      <xdr:rowOff>346200</xdr:rowOff>
    </xdr:to>
    <xdr:pic>
      <xdr:nvPicPr>
        <xdr:cNvPr id="46" name="Picture 9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16</xdr:col>
      <xdr:colOff>203200</xdr:colOff>
      <xdr:row>4</xdr:row>
      <xdr:rowOff>76200</xdr:rowOff>
    </xdr:from>
    <xdr:to>
      <xdr:col>16</xdr:col>
      <xdr:colOff>473200</xdr:colOff>
      <xdr:row>4</xdr:row>
      <xdr:rowOff>346200</xdr:rowOff>
    </xdr:to>
    <xdr:pic>
      <xdr:nvPicPr>
        <xdr:cNvPr id="47" name="Picture 10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064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17</xdr:col>
      <xdr:colOff>215900</xdr:colOff>
      <xdr:row>4</xdr:row>
      <xdr:rowOff>76200</xdr:rowOff>
    </xdr:from>
    <xdr:to>
      <xdr:col>17</xdr:col>
      <xdr:colOff>485900</xdr:colOff>
      <xdr:row>4</xdr:row>
      <xdr:rowOff>346200</xdr:rowOff>
    </xdr:to>
    <xdr:pic>
      <xdr:nvPicPr>
        <xdr:cNvPr id="48" name="Picture 1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8180" y="891540"/>
          <a:ext cx="270000" cy="270000"/>
        </a:xfrm>
        <a:prstGeom prst="rect">
          <a:avLst/>
        </a:prstGeom>
      </xdr:spPr>
    </xdr:pic>
    <xdr:clientData/>
  </xdr:twoCellAnchor>
  <xdr:twoCellAnchor>
    <xdr:from>
      <xdr:col>18</xdr:col>
      <xdr:colOff>215900</xdr:colOff>
      <xdr:row>4</xdr:row>
      <xdr:rowOff>76200</xdr:rowOff>
    </xdr:from>
    <xdr:to>
      <xdr:col>18</xdr:col>
      <xdr:colOff>485900</xdr:colOff>
      <xdr:row>4</xdr:row>
      <xdr:rowOff>346200</xdr:rowOff>
    </xdr:to>
    <xdr:pic>
      <xdr:nvPicPr>
        <xdr:cNvPr id="49" name="Picture 1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3020" y="891540"/>
          <a:ext cx="270000" cy="27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175846</xdr:colOff>
      <xdr:row>4</xdr:row>
      <xdr:rowOff>81329</xdr:rowOff>
    </xdr:from>
    <xdr:to>
      <xdr:col>4</xdr:col>
      <xdr:colOff>445846</xdr:colOff>
      <xdr:row>4</xdr:row>
      <xdr:rowOff>351329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9846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166320</xdr:colOff>
      <xdr:row>4</xdr:row>
      <xdr:rowOff>81329</xdr:rowOff>
    </xdr:from>
    <xdr:to>
      <xdr:col>3</xdr:col>
      <xdr:colOff>436320</xdr:colOff>
      <xdr:row>4</xdr:row>
      <xdr:rowOff>351329</xdr:rowOff>
    </xdr:to>
    <xdr:pic>
      <xdr:nvPicPr>
        <xdr:cNvPr id="3" name="Picture 1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20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185371</xdr:colOff>
      <xdr:row>4</xdr:row>
      <xdr:rowOff>81329</xdr:rowOff>
    </xdr:from>
    <xdr:to>
      <xdr:col>5</xdr:col>
      <xdr:colOff>455371</xdr:colOff>
      <xdr:row>4</xdr:row>
      <xdr:rowOff>351329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171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194896</xdr:colOff>
      <xdr:row>4</xdr:row>
      <xdr:rowOff>81329</xdr:rowOff>
    </xdr:from>
    <xdr:to>
      <xdr:col>6</xdr:col>
      <xdr:colOff>464896</xdr:colOff>
      <xdr:row>4</xdr:row>
      <xdr:rowOff>351329</xdr:rowOff>
    </xdr:to>
    <xdr:pic>
      <xdr:nvPicPr>
        <xdr:cNvPr id="5" name="Picture 1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4496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204422</xdr:colOff>
      <xdr:row>4</xdr:row>
      <xdr:rowOff>81329</xdr:rowOff>
    </xdr:from>
    <xdr:to>
      <xdr:col>7</xdr:col>
      <xdr:colOff>474422</xdr:colOff>
      <xdr:row>4</xdr:row>
      <xdr:rowOff>351329</xdr:rowOff>
    </xdr:to>
    <xdr:pic>
      <xdr:nvPicPr>
        <xdr:cNvPr id="6" name="Picture 1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822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213945</xdr:colOff>
      <xdr:row>4</xdr:row>
      <xdr:rowOff>81329</xdr:rowOff>
    </xdr:from>
    <xdr:to>
      <xdr:col>8</xdr:col>
      <xdr:colOff>483945</xdr:colOff>
      <xdr:row>4</xdr:row>
      <xdr:rowOff>351329</xdr:rowOff>
    </xdr:to>
    <xdr:pic>
      <xdr:nvPicPr>
        <xdr:cNvPr id="7" name="Picture 1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9145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175846</xdr:colOff>
      <xdr:row>4</xdr:row>
      <xdr:rowOff>81329</xdr:rowOff>
    </xdr:from>
    <xdr:to>
      <xdr:col>4</xdr:col>
      <xdr:colOff>445846</xdr:colOff>
      <xdr:row>4</xdr:row>
      <xdr:rowOff>351329</xdr:rowOff>
    </xdr:to>
    <xdr:pic>
      <xdr:nvPicPr>
        <xdr:cNvPr id="8" name="Picture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9846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166320</xdr:colOff>
      <xdr:row>4</xdr:row>
      <xdr:rowOff>81329</xdr:rowOff>
    </xdr:from>
    <xdr:to>
      <xdr:col>3</xdr:col>
      <xdr:colOff>436320</xdr:colOff>
      <xdr:row>4</xdr:row>
      <xdr:rowOff>351329</xdr:rowOff>
    </xdr:to>
    <xdr:pic>
      <xdr:nvPicPr>
        <xdr:cNvPr id="9" name="Picture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20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185371</xdr:colOff>
      <xdr:row>4</xdr:row>
      <xdr:rowOff>81329</xdr:rowOff>
    </xdr:from>
    <xdr:to>
      <xdr:col>5</xdr:col>
      <xdr:colOff>455371</xdr:colOff>
      <xdr:row>4</xdr:row>
      <xdr:rowOff>351329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171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194896</xdr:colOff>
      <xdr:row>4</xdr:row>
      <xdr:rowOff>81329</xdr:rowOff>
    </xdr:from>
    <xdr:to>
      <xdr:col>6</xdr:col>
      <xdr:colOff>464896</xdr:colOff>
      <xdr:row>4</xdr:row>
      <xdr:rowOff>351329</xdr:rowOff>
    </xdr:to>
    <xdr:pic>
      <xdr:nvPicPr>
        <xdr:cNvPr id="11" name="Picture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4496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204422</xdr:colOff>
      <xdr:row>4</xdr:row>
      <xdr:rowOff>81329</xdr:rowOff>
    </xdr:from>
    <xdr:to>
      <xdr:col>7</xdr:col>
      <xdr:colOff>474422</xdr:colOff>
      <xdr:row>4</xdr:row>
      <xdr:rowOff>351329</xdr:rowOff>
    </xdr:to>
    <xdr:pic>
      <xdr:nvPicPr>
        <xdr:cNvPr id="12" name="Picture 2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822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261570</xdr:colOff>
      <xdr:row>4</xdr:row>
      <xdr:rowOff>81329</xdr:rowOff>
    </xdr:from>
    <xdr:to>
      <xdr:col>8</xdr:col>
      <xdr:colOff>531570</xdr:colOff>
      <xdr:row>4</xdr:row>
      <xdr:rowOff>351329</xdr:rowOff>
    </xdr:to>
    <xdr:pic>
      <xdr:nvPicPr>
        <xdr:cNvPr id="13" name="Picture 2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6770" y="906829"/>
          <a:ext cx="270000" cy="270000"/>
        </a:xfrm>
        <a:prstGeom prst="rect">
          <a:avLst/>
        </a:prstGeom>
      </xdr:spPr>
    </xdr:pic>
    <xdr:clientData/>
  </xdr:twoCellAnchor>
  <xdr:oneCellAnchor>
    <xdr:from>
      <xdr:col>14</xdr:col>
      <xdr:colOff>175846</xdr:colOff>
      <xdr:row>4</xdr:row>
      <xdr:rowOff>81329</xdr:rowOff>
    </xdr:from>
    <xdr:ext cx="270000" cy="270000"/>
    <xdr:pic>
      <xdr:nvPicPr>
        <xdr:cNvPr id="14" name="Picture 2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646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166320</xdr:colOff>
      <xdr:row>4</xdr:row>
      <xdr:rowOff>81329</xdr:rowOff>
    </xdr:from>
    <xdr:ext cx="270000" cy="270000"/>
    <xdr:pic>
      <xdr:nvPicPr>
        <xdr:cNvPr id="15" name="Picture 26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8320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185371</xdr:colOff>
      <xdr:row>4</xdr:row>
      <xdr:rowOff>81329</xdr:rowOff>
    </xdr:from>
    <xdr:ext cx="270000" cy="270000"/>
    <xdr:pic>
      <xdr:nvPicPr>
        <xdr:cNvPr id="16" name="Picture 2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2971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16</xdr:col>
      <xdr:colOff>194896</xdr:colOff>
      <xdr:row>4</xdr:row>
      <xdr:rowOff>81329</xdr:rowOff>
    </xdr:from>
    <xdr:ext cx="270000" cy="270000"/>
    <xdr:pic>
      <xdr:nvPicPr>
        <xdr:cNvPr id="17" name="Picture 28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5296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17</xdr:col>
      <xdr:colOff>204422</xdr:colOff>
      <xdr:row>4</xdr:row>
      <xdr:rowOff>81329</xdr:rowOff>
    </xdr:from>
    <xdr:ext cx="270000" cy="270000"/>
    <xdr:pic>
      <xdr:nvPicPr>
        <xdr:cNvPr id="18" name="Picture 2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7622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18</xdr:col>
      <xdr:colOff>213945</xdr:colOff>
      <xdr:row>4</xdr:row>
      <xdr:rowOff>81329</xdr:rowOff>
    </xdr:from>
    <xdr:ext cx="270000" cy="270000"/>
    <xdr:pic>
      <xdr:nvPicPr>
        <xdr:cNvPr id="19" name="Picture 3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9945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14</xdr:col>
      <xdr:colOff>175846</xdr:colOff>
      <xdr:row>4</xdr:row>
      <xdr:rowOff>81329</xdr:rowOff>
    </xdr:from>
    <xdr:ext cx="270000" cy="270000"/>
    <xdr:pic>
      <xdr:nvPicPr>
        <xdr:cNvPr id="20" name="Picture 3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646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166320</xdr:colOff>
      <xdr:row>4</xdr:row>
      <xdr:rowOff>81329</xdr:rowOff>
    </xdr:from>
    <xdr:ext cx="270000" cy="270000"/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8320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185371</xdr:colOff>
      <xdr:row>4</xdr:row>
      <xdr:rowOff>81329</xdr:rowOff>
    </xdr:from>
    <xdr:ext cx="270000" cy="270000"/>
    <xdr:pic>
      <xdr:nvPicPr>
        <xdr:cNvPr id="22" name="Picture 3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2971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16</xdr:col>
      <xdr:colOff>194896</xdr:colOff>
      <xdr:row>4</xdr:row>
      <xdr:rowOff>81329</xdr:rowOff>
    </xdr:from>
    <xdr:ext cx="270000" cy="270000"/>
    <xdr:pic>
      <xdr:nvPicPr>
        <xdr:cNvPr id="23" name="Picture 3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5296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17</xdr:col>
      <xdr:colOff>204422</xdr:colOff>
      <xdr:row>4</xdr:row>
      <xdr:rowOff>81329</xdr:rowOff>
    </xdr:from>
    <xdr:ext cx="270000" cy="270000"/>
    <xdr:pic>
      <xdr:nvPicPr>
        <xdr:cNvPr id="24" name="Picture 35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7622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18</xdr:col>
      <xdr:colOff>261570</xdr:colOff>
      <xdr:row>4</xdr:row>
      <xdr:rowOff>81329</xdr:rowOff>
    </xdr:from>
    <xdr:ext cx="270000" cy="270000"/>
    <xdr:pic>
      <xdr:nvPicPr>
        <xdr:cNvPr id="25" name="Picture 36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7570" y="906829"/>
          <a:ext cx="270000" cy="270000"/>
        </a:xfrm>
        <a:prstGeom prst="rect">
          <a:avLst/>
        </a:prstGeom>
      </xdr:spPr>
    </xdr:pic>
    <xdr:clientData/>
  </xdr:oneCellAnchor>
  <xdr:twoCellAnchor editAs="oneCell">
    <xdr:from>
      <xdr:col>4</xdr:col>
      <xdr:colOff>175846</xdr:colOff>
      <xdr:row>4</xdr:row>
      <xdr:rowOff>81329</xdr:rowOff>
    </xdr:from>
    <xdr:to>
      <xdr:col>4</xdr:col>
      <xdr:colOff>445846</xdr:colOff>
      <xdr:row>4</xdr:row>
      <xdr:rowOff>351329</xdr:rowOff>
    </xdr:to>
    <xdr:pic>
      <xdr:nvPicPr>
        <xdr:cNvPr id="32" name="Picture 13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46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166320</xdr:colOff>
      <xdr:row>4</xdr:row>
      <xdr:rowOff>81329</xdr:rowOff>
    </xdr:from>
    <xdr:to>
      <xdr:col>3</xdr:col>
      <xdr:colOff>436320</xdr:colOff>
      <xdr:row>4</xdr:row>
      <xdr:rowOff>351329</xdr:rowOff>
    </xdr:to>
    <xdr:pic>
      <xdr:nvPicPr>
        <xdr:cNvPr id="33" name="Picture 14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720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185371</xdr:colOff>
      <xdr:row>4</xdr:row>
      <xdr:rowOff>81329</xdr:rowOff>
    </xdr:from>
    <xdr:to>
      <xdr:col>5</xdr:col>
      <xdr:colOff>455371</xdr:colOff>
      <xdr:row>4</xdr:row>
      <xdr:rowOff>351329</xdr:rowOff>
    </xdr:to>
    <xdr:pic>
      <xdr:nvPicPr>
        <xdr:cNvPr id="34" name="Picture 1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371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194896</xdr:colOff>
      <xdr:row>4</xdr:row>
      <xdr:rowOff>81329</xdr:rowOff>
    </xdr:from>
    <xdr:to>
      <xdr:col>6</xdr:col>
      <xdr:colOff>464896</xdr:colOff>
      <xdr:row>4</xdr:row>
      <xdr:rowOff>351329</xdr:rowOff>
    </xdr:to>
    <xdr:pic>
      <xdr:nvPicPr>
        <xdr:cNvPr id="35" name="Picture 16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696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204422</xdr:colOff>
      <xdr:row>4</xdr:row>
      <xdr:rowOff>81329</xdr:rowOff>
    </xdr:from>
    <xdr:to>
      <xdr:col>7</xdr:col>
      <xdr:colOff>474422</xdr:colOff>
      <xdr:row>4</xdr:row>
      <xdr:rowOff>351329</xdr:rowOff>
    </xdr:to>
    <xdr:pic>
      <xdr:nvPicPr>
        <xdr:cNvPr id="36" name="Picture 17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4022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213945</xdr:colOff>
      <xdr:row>4</xdr:row>
      <xdr:rowOff>81329</xdr:rowOff>
    </xdr:from>
    <xdr:to>
      <xdr:col>8</xdr:col>
      <xdr:colOff>483945</xdr:colOff>
      <xdr:row>4</xdr:row>
      <xdr:rowOff>351329</xdr:rowOff>
    </xdr:to>
    <xdr:pic>
      <xdr:nvPicPr>
        <xdr:cNvPr id="37" name="Picture 18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6345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175846</xdr:colOff>
      <xdr:row>4</xdr:row>
      <xdr:rowOff>81329</xdr:rowOff>
    </xdr:from>
    <xdr:to>
      <xdr:col>4</xdr:col>
      <xdr:colOff>445846</xdr:colOff>
      <xdr:row>4</xdr:row>
      <xdr:rowOff>351329</xdr:rowOff>
    </xdr:to>
    <xdr:pic>
      <xdr:nvPicPr>
        <xdr:cNvPr id="38" name="Picture 19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46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166320</xdr:colOff>
      <xdr:row>4</xdr:row>
      <xdr:rowOff>81329</xdr:rowOff>
    </xdr:from>
    <xdr:to>
      <xdr:col>3</xdr:col>
      <xdr:colOff>436320</xdr:colOff>
      <xdr:row>4</xdr:row>
      <xdr:rowOff>351329</xdr:rowOff>
    </xdr:to>
    <xdr:pic>
      <xdr:nvPicPr>
        <xdr:cNvPr id="39" name="Picture 2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720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185371</xdr:colOff>
      <xdr:row>4</xdr:row>
      <xdr:rowOff>81329</xdr:rowOff>
    </xdr:from>
    <xdr:to>
      <xdr:col>5</xdr:col>
      <xdr:colOff>455371</xdr:colOff>
      <xdr:row>4</xdr:row>
      <xdr:rowOff>351329</xdr:rowOff>
    </xdr:to>
    <xdr:pic>
      <xdr:nvPicPr>
        <xdr:cNvPr id="40" name="Picture 2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371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194896</xdr:colOff>
      <xdr:row>4</xdr:row>
      <xdr:rowOff>81329</xdr:rowOff>
    </xdr:from>
    <xdr:to>
      <xdr:col>6</xdr:col>
      <xdr:colOff>464896</xdr:colOff>
      <xdr:row>4</xdr:row>
      <xdr:rowOff>351329</xdr:rowOff>
    </xdr:to>
    <xdr:pic>
      <xdr:nvPicPr>
        <xdr:cNvPr id="41" name="Picture 2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696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204422</xdr:colOff>
      <xdr:row>4</xdr:row>
      <xdr:rowOff>81329</xdr:rowOff>
    </xdr:from>
    <xdr:to>
      <xdr:col>7</xdr:col>
      <xdr:colOff>474422</xdr:colOff>
      <xdr:row>4</xdr:row>
      <xdr:rowOff>351329</xdr:rowOff>
    </xdr:to>
    <xdr:pic>
      <xdr:nvPicPr>
        <xdr:cNvPr id="42" name="Picture 23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4022" y="9068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261570</xdr:colOff>
      <xdr:row>4</xdr:row>
      <xdr:rowOff>81329</xdr:rowOff>
    </xdr:from>
    <xdr:to>
      <xdr:col>8</xdr:col>
      <xdr:colOff>531570</xdr:colOff>
      <xdr:row>4</xdr:row>
      <xdr:rowOff>351329</xdr:rowOff>
    </xdr:to>
    <xdr:pic>
      <xdr:nvPicPr>
        <xdr:cNvPr id="43" name="Picture 24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3970" y="906829"/>
          <a:ext cx="270000" cy="270000"/>
        </a:xfrm>
        <a:prstGeom prst="rect">
          <a:avLst/>
        </a:prstGeom>
      </xdr:spPr>
    </xdr:pic>
    <xdr:clientData/>
  </xdr:twoCellAnchor>
  <xdr:oneCellAnchor>
    <xdr:from>
      <xdr:col>14</xdr:col>
      <xdr:colOff>175846</xdr:colOff>
      <xdr:row>4</xdr:row>
      <xdr:rowOff>81329</xdr:rowOff>
    </xdr:from>
    <xdr:ext cx="270000" cy="270000"/>
    <xdr:pic>
      <xdr:nvPicPr>
        <xdr:cNvPr id="44" name="Picture 25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5046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166320</xdr:colOff>
      <xdr:row>4</xdr:row>
      <xdr:rowOff>81329</xdr:rowOff>
    </xdr:from>
    <xdr:ext cx="270000" cy="270000"/>
    <xdr:pic>
      <xdr:nvPicPr>
        <xdr:cNvPr id="45" name="Picture 26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2720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185371</xdr:colOff>
      <xdr:row>4</xdr:row>
      <xdr:rowOff>81329</xdr:rowOff>
    </xdr:from>
    <xdr:ext cx="270000" cy="270000"/>
    <xdr:pic>
      <xdr:nvPicPr>
        <xdr:cNvPr id="46" name="Picture 27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7371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16</xdr:col>
      <xdr:colOff>194896</xdr:colOff>
      <xdr:row>4</xdr:row>
      <xdr:rowOff>81329</xdr:rowOff>
    </xdr:from>
    <xdr:ext cx="270000" cy="270000"/>
    <xdr:pic>
      <xdr:nvPicPr>
        <xdr:cNvPr id="47" name="Picture 28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696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17</xdr:col>
      <xdr:colOff>204422</xdr:colOff>
      <xdr:row>4</xdr:row>
      <xdr:rowOff>81329</xdr:rowOff>
    </xdr:from>
    <xdr:ext cx="270000" cy="270000"/>
    <xdr:pic>
      <xdr:nvPicPr>
        <xdr:cNvPr id="48" name="Picture 29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2022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18</xdr:col>
      <xdr:colOff>213945</xdr:colOff>
      <xdr:row>4</xdr:row>
      <xdr:rowOff>81329</xdr:rowOff>
    </xdr:from>
    <xdr:ext cx="270000" cy="270000"/>
    <xdr:pic>
      <xdr:nvPicPr>
        <xdr:cNvPr id="49" name="Picture 30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4345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14</xdr:col>
      <xdr:colOff>175846</xdr:colOff>
      <xdr:row>4</xdr:row>
      <xdr:rowOff>81329</xdr:rowOff>
    </xdr:from>
    <xdr:ext cx="270000" cy="270000"/>
    <xdr:pic>
      <xdr:nvPicPr>
        <xdr:cNvPr id="50" name="Picture 3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5046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166320</xdr:colOff>
      <xdr:row>4</xdr:row>
      <xdr:rowOff>81329</xdr:rowOff>
    </xdr:from>
    <xdr:ext cx="270000" cy="270000"/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2720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185371</xdr:colOff>
      <xdr:row>4</xdr:row>
      <xdr:rowOff>81329</xdr:rowOff>
    </xdr:from>
    <xdr:ext cx="270000" cy="270000"/>
    <xdr:pic>
      <xdr:nvPicPr>
        <xdr:cNvPr id="52" name="Picture 33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7371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16</xdr:col>
      <xdr:colOff>194896</xdr:colOff>
      <xdr:row>4</xdr:row>
      <xdr:rowOff>81329</xdr:rowOff>
    </xdr:from>
    <xdr:ext cx="270000" cy="270000"/>
    <xdr:pic>
      <xdr:nvPicPr>
        <xdr:cNvPr id="53" name="Picture 34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696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17</xdr:col>
      <xdr:colOff>204422</xdr:colOff>
      <xdr:row>4</xdr:row>
      <xdr:rowOff>81329</xdr:rowOff>
    </xdr:from>
    <xdr:ext cx="270000" cy="270000"/>
    <xdr:pic>
      <xdr:nvPicPr>
        <xdr:cNvPr id="54" name="Picture 35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2022" y="906829"/>
          <a:ext cx="270000" cy="270000"/>
        </a:xfrm>
        <a:prstGeom prst="rect">
          <a:avLst/>
        </a:prstGeom>
      </xdr:spPr>
    </xdr:pic>
    <xdr:clientData/>
  </xdr:oneCellAnchor>
  <xdr:oneCellAnchor>
    <xdr:from>
      <xdr:col>18</xdr:col>
      <xdr:colOff>261570</xdr:colOff>
      <xdr:row>4</xdr:row>
      <xdr:rowOff>81329</xdr:rowOff>
    </xdr:from>
    <xdr:ext cx="270000" cy="270000"/>
    <xdr:pic>
      <xdr:nvPicPr>
        <xdr:cNvPr id="55" name="Picture 36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1970" y="906829"/>
          <a:ext cx="270000" cy="270000"/>
        </a:xfrm>
        <a:prstGeom prst="rect">
          <a:avLst/>
        </a:prstGeom>
      </xdr:spPr>
    </xdr:pic>
    <xdr:clientData/>
  </xdr:oneCellAnchor>
  <xdr:twoCellAnchor>
    <xdr:from>
      <xdr:col>4</xdr:col>
      <xdr:colOff>177800</xdr:colOff>
      <xdr:row>36</xdr:row>
      <xdr:rowOff>76200</xdr:rowOff>
    </xdr:from>
    <xdr:to>
      <xdr:col>4</xdr:col>
      <xdr:colOff>447800</xdr:colOff>
      <xdr:row>36</xdr:row>
      <xdr:rowOff>346200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794BFBC0-B257-4EB1-AAEF-A0200A3D3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5300" y="7200900"/>
          <a:ext cx="270000" cy="270000"/>
        </a:xfrm>
        <a:prstGeom prst="rect">
          <a:avLst/>
        </a:prstGeom>
      </xdr:spPr>
    </xdr:pic>
    <xdr:clientData/>
  </xdr:twoCellAnchor>
  <xdr:twoCellAnchor>
    <xdr:from>
      <xdr:col>3</xdr:col>
      <xdr:colOff>165100</xdr:colOff>
      <xdr:row>36</xdr:row>
      <xdr:rowOff>76200</xdr:rowOff>
    </xdr:from>
    <xdr:to>
      <xdr:col>3</xdr:col>
      <xdr:colOff>435100</xdr:colOff>
      <xdr:row>36</xdr:row>
      <xdr:rowOff>346200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1232602E-5B0C-4C23-A56E-CC7BAFA0E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225" y="7200900"/>
          <a:ext cx="270000" cy="270000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36</xdr:row>
      <xdr:rowOff>76200</xdr:rowOff>
    </xdr:from>
    <xdr:to>
      <xdr:col>5</xdr:col>
      <xdr:colOff>447800</xdr:colOff>
      <xdr:row>36</xdr:row>
      <xdr:rowOff>346200</xdr:rowOff>
    </xdr:to>
    <xdr:pic>
      <xdr:nvPicPr>
        <xdr:cNvPr id="58" name="Picture 3">
          <a:extLst>
            <a:ext uri="{FF2B5EF4-FFF2-40B4-BE49-F238E27FC236}">
              <a16:creationId xmlns:a16="http://schemas.microsoft.com/office/drawing/2014/main" id="{B8F97353-9486-4FDD-BB77-C37B451ED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675" y="7200900"/>
          <a:ext cx="270000" cy="27000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36</xdr:row>
      <xdr:rowOff>76200</xdr:rowOff>
    </xdr:from>
    <xdr:to>
      <xdr:col>6</xdr:col>
      <xdr:colOff>460500</xdr:colOff>
      <xdr:row>36</xdr:row>
      <xdr:rowOff>346200</xdr:rowOff>
    </xdr:to>
    <xdr:pic>
      <xdr:nvPicPr>
        <xdr:cNvPr id="59" name="Picture 4">
          <a:extLst>
            <a:ext uri="{FF2B5EF4-FFF2-40B4-BE49-F238E27FC236}">
              <a16:creationId xmlns:a16="http://schemas.microsoft.com/office/drawing/2014/main" id="{1FFACFA6-456D-4195-A1F6-8D95444AC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7200900"/>
          <a:ext cx="270000" cy="270000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36</xdr:row>
      <xdr:rowOff>76200</xdr:rowOff>
    </xdr:from>
    <xdr:to>
      <xdr:col>7</xdr:col>
      <xdr:colOff>473200</xdr:colOff>
      <xdr:row>36</xdr:row>
      <xdr:rowOff>346200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D9369428-45C5-4DC9-B728-A07CF1598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825" y="7200900"/>
          <a:ext cx="270000" cy="270000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36</xdr:row>
      <xdr:rowOff>76200</xdr:rowOff>
    </xdr:from>
    <xdr:to>
      <xdr:col>8</xdr:col>
      <xdr:colOff>485900</xdr:colOff>
      <xdr:row>36</xdr:row>
      <xdr:rowOff>346200</xdr:rowOff>
    </xdr:to>
    <xdr:pic>
      <xdr:nvPicPr>
        <xdr:cNvPr id="61" name="Picture 6">
          <a:extLst>
            <a:ext uri="{FF2B5EF4-FFF2-40B4-BE49-F238E27FC236}">
              <a16:creationId xmlns:a16="http://schemas.microsoft.com/office/drawing/2014/main" id="{51FD961F-835A-4130-A3C5-D8B3A26F3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0900" y="7200900"/>
          <a:ext cx="270000" cy="27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175846</xdr:colOff>
      <xdr:row>4</xdr:row>
      <xdr:rowOff>81329</xdr:rowOff>
    </xdr:from>
    <xdr:to>
      <xdr:col>4</xdr:col>
      <xdr:colOff>445846</xdr:colOff>
      <xdr:row>4</xdr:row>
      <xdr:rowOff>351329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8346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166320</xdr:colOff>
      <xdr:row>4</xdr:row>
      <xdr:rowOff>81329</xdr:rowOff>
    </xdr:from>
    <xdr:to>
      <xdr:col>3</xdr:col>
      <xdr:colOff>436320</xdr:colOff>
      <xdr:row>4</xdr:row>
      <xdr:rowOff>351329</xdr:rowOff>
    </xdr:to>
    <xdr:pic>
      <xdr:nvPicPr>
        <xdr:cNvPr id="3" name="Picture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320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185371</xdr:colOff>
      <xdr:row>4</xdr:row>
      <xdr:rowOff>81329</xdr:rowOff>
    </xdr:from>
    <xdr:to>
      <xdr:col>5</xdr:col>
      <xdr:colOff>455371</xdr:colOff>
      <xdr:row>4</xdr:row>
      <xdr:rowOff>351329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6371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194896</xdr:colOff>
      <xdr:row>4</xdr:row>
      <xdr:rowOff>81329</xdr:rowOff>
    </xdr:from>
    <xdr:to>
      <xdr:col>6</xdr:col>
      <xdr:colOff>464896</xdr:colOff>
      <xdr:row>4</xdr:row>
      <xdr:rowOff>351329</xdr:rowOff>
    </xdr:to>
    <xdr:pic>
      <xdr:nvPicPr>
        <xdr:cNvPr id="5" name="Picture 1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396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204422</xdr:colOff>
      <xdr:row>4</xdr:row>
      <xdr:rowOff>81329</xdr:rowOff>
    </xdr:from>
    <xdr:to>
      <xdr:col>7</xdr:col>
      <xdr:colOff>474422</xdr:colOff>
      <xdr:row>4</xdr:row>
      <xdr:rowOff>351329</xdr:rowOff>
    </xdr:to>
    <xdr:pic>
      <xdr:nvPicPr>
        <xdr:cNvPr id="6" name="Picture 1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2422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213945</xdr:colOff>
      <xdr:row>4</xdr:row>
      <xdr:rowOff>81329</xdr:rowOff>
    </xdr:from>
    <xdr:to>
      <xdr:col>8</xdr:col>
      <xdr:colOff>483945</xdr:colOff>
      <xdr:row>4</xdr:row>
      <xdr:rowOff>351329</xdr:rowOff>
    </xdr:to>
    <xdr:pic>
      <xdr:nvPicPr>
        <xdr:cNvPr id="7" name="Picture 1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0445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175846</xdr:colOff>
      <xdr:row>4</xdr:row>
      <xdr:rowOff>81329</xdr:rowOff>
    </xdr:from>
    <xdr:to>
      <xdr:col>4</xdr:col>
      <xdr:colOff>445846</xdr:colOff>
      <xdr:row>4</xdr:row>
      <xdr:rowOff>351329</xdr:rowOff>
    </xdr:to>
    <xdr:pic>
      <xdr:nvPicPr>
        <xdr:cNvPr id="8" name="Picture 19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8346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166320</xdr:colOff>
      <xdr:row>4</xdr:row>
      <xdr:rowOff>81329</xdr:rowOff>
    </xdr:from>
    <xdr:to>
      <xdr:col>3</xdr:col>
      <xdr:colOff>436320</xdr:colOff>
      <xdr:row>4</xdr:row>
      <xdr:rowOff>351329</xdr:rowOff>
    </xdr:to>
    <xdr:pic>
      <xdr:nvPicPr>
        <xdr:cNvPr id="9" name="Picture 20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320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185371</xdr:colOff>
      <xdr:row>4</xdr:row>
      <xdr:rowOff>81329</xdr:rowOff>
    </xdr:from>
    <xdr:to>
      <xdr:col>5</xdr:col>
      <xdr:colOff>455371</xdr:colOff>
      <xdr:row>4</xdr:row>
      <xdr:rowOff>351329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6371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194896</xdr:colOff>
      <xdr:row>4</xdr:row>
      <xdr:rowOff>81329</xdr:rowOff>
    </xdr:from>
    <xdr:to>
      <xdr:col>6</xdr:col>
      <xdr:colOff>464896</xdr:colOff>
      <xdr:row>4</xdr:row>
      <xdr:rowOff>351329</xdr:rowOff>
    </xdr:to>
    <xdr:pic>
      <xdr:nvPicPr>
        <xdr:cNvPr id="11" name="Picture 2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396" y="83062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204422</xdr:colOff>
      <xdr:row>4</xdr:row>
      <xdr:rowOff>81329</xdr:rowOff>
    </xdr:from>
    <xdr:to>
      <xdr:col>7</xdr:col>
      <xdr:colOff>474422</xdr:colOff>
      <xdr:row>4</xdr:row>
      <xdr:rowOff>351329</xdr:rowOff>
    </xdr:to>
    <xdr:pic>
      <xdr:nvPicPr>
        <xdr:cNvPr id="12" name="Picture 23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2422" y="830629"/>
          <a:ext cx="270000" cy="270000"/>
        </a:xfrm>
        <a:prstGeom prst="rect">
          <a:avLst/>
        </a:prstGeom>
      </xdr:spPr>
    </xdr:pic>
    <xdr:clientData/>
  </xdr:twoCellAnchor>
  <xdr:oneCellAnchor>
    <xdr:from>
      <xdr:col>14</xdr:col>
      <xdr:colOff>175846</xdr:colOff>
      <xdr:row>4</xdr:row>
      <xdr:rowOff>81329</xdr:rowOff>
    </xdr:from>
    <xdr:ext cx="270000" cy="270000"/>
    <xdr:pic>
      <xdr:nvPicPr>
        <xdr:cNvPr id="14" name="Picture 25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846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166320</xdr:colOff>
      <xdr:row>4</xdr:row>
      <xdr:rowOff>81329</xdr:rowOff>
    </xdr:from>
    <xdr:ext cx="270000" cy="270000"/>
    <xdr:pic>
      <xdr:nvPicPr>
        <xdr:cNvPr id="15" name="Picture 26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3820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185371</xdr:colOff>
      <xdr:row>4</xdr:row>
      <xdr:rowOff>81329</xdr:rowOff>
    </xdr:from>
    <xdr:ext cx="270000" cy="270000"/>
    <xdr:pic>
      <xdr:nvPicPr>
        <xdr:cNvPr id="16" name="Picture 27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9871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16</xdr:col>
      <xdr:colOff>194896</xdr:colOff>
      <xdr:row>4</xdr:row>
      <xdr:rowOff>81329</xdr:rowOff>
    </xdr:from>
    <xdr:ext cx="270000" cy="270000"/>
    <xdr:pic>
      <xdr:nvPicPr>
        <xdr:cNvPr id="17" name="Picture 2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7896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17</xdr:col>
      <xdr:colOff>204422</xdr:colOff>
      <xdr:row>4</xdr:row>
      <xdr:rowOff>81329</xdr:rowOff>
    </xdr:from>
    <xdr:ext cx="270000" cy="270000"/>
    <xdr:pic>
      <xdr:nvPicPr>
        <xdr:cNvPr id="18" name="Picture 29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5922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14</xdr:col>
      <xdr:colOff>175846</xdr:colOff>
      <xdr:row>4</xdr:row>
      <xdr:rowOff>81329</xdr:rowOff>
    </xdr:from>
    <xdr:ext cx="270000" cy="270000"/>
    <xdr:pic>
      <xdr:nvPicPr>
        <xdr:cNvPr id="20" name="Picture 3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846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166320</xdr:colOff>
      <xdr:row>4</xdr:row>
      <xdr:rowOff>81329</xdr:rowOff>
    </xdr:from>
    <xdr:ext cx="270000" cy="270000"/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3820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185371</xdr:colOff>
      <xdr:row>4</xdr:row>
      <xdr:rowOff>81329</xdr:rowOff>
    </xdr:from>
    <xdr:ext cx="270000" cy="270000"/>
    <xdr:pic>
      <xdr:nvPicPr>
        <xdr:cNvPr id="22" name="Picture 3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9871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16</xdr:col>
      <xdr:colOff>194896</xdr:colOff>
      <xdr:row>4</xdr:row>
      <xdr:rowOff>81329</xdr:rowOff>
    </xdr:from>
    <xdr:ext cx="270000" cy="270000"/>
    <xdr:pic>
      <xdr:nvPicPr>
        <xdr:cNvPr id="23" name="Picture 3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7896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17</xdr:col>
      <xdr:colOff>204422</xdr:colOff>
      <xdr:row>4</xdr:row>
      <xdr:rowOff>81329</xdr:rowOff>
    </xdr:from>
    <xdr:ext cx="270000" cy="270000"/>
    <xdr:pic>
      <xdr:nvPicPr>
        <xdr:cNvPr id="24" name="Picture 3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5922" y="830629"/>
          <a:ext cx="270000" cy="270000"/>
        </a:xfrm>
        <a:prstGeom prst="rect">
          <a:avLst/>
        </a:prstGeom>
      </xdr:spPr>
    </xdr:pic>
    <xdr:clientData/>
  </xdr:oneCellAnchor>
  <xdr:oneCellAnchor>
    <xdr:from>
      <xdr:col>18</xdr:col>
      <xdr:colOff>261570</xdr:colOff>
      <xdr:row>4</xdr:row>
      <xdr:rowOff>81329</xdr:rowOff>
    </xdr:from>
    <xdr:ext cx="270000" cy="270000"/>
    <xdr:pic>
      <xdr:nvPicPr>
        <xdr:cNvPr id="25" name="Picture 3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1570" y="830629"/>
          <a:ext cx="270000" cy="270000"/>
        </a:xfrm>
        <a:prstGeom prst="rect">
          <a:avLst/>
        </a:prstGeom>
      </xdr:spPr>
    </xdr:pic>
    <xdr:clientData/>
  </xdr:oneCellAnchor>
  <xdr:twoCellAnchor>
    <xdr:from>
      <xdr:col>4</xdr:col>
      <xdr:colOff>177800</xdr:colOff>
      <xdr:row>18</xdr:row>
      <xdr:rowOff>76200</xdr:rowOff>
    </xdr:from>
    <xdr:to>
      <xdr:col>4</xdr:col>
      <xdr:colOff>447800</xdr:colOff>
      <xdr:row>18</xdr:row>
      <xdr:rowOff>439615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901700"/>
          <a:ext cx="270000" cy="363415"/>
        </a:xfrm>
        <a:prstGeom prst="rect">
          <a:avLst/>
        </a:prstGeom>
      </xdr:spPr>
    </xdr:pic>
    <xdr:clientData/>
  </xdr:twoCellAnchor>
  <xdr:twoCellAnchor>
    <xdr:from>
      <xdr:col>3</xdr:col>
      <xdr:colOff>184639</xdr:colOff>
      <xdr:row>18</xdr:row>
      <xdr:rowOff>85970</xdr:rowOff>
    </xdr:from>
    <xdr:to>
      <xdr:col>3</xdr:col>
      <xdr:colOff>454639</xdr:colOff>
      <xdr:row>18</xdr:row>
      <xdr:rowOff>420077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0139" y="911470"/>
          <a:ext cx="270000" cy="334107"/>
        </a:xfrm>
        <a:prstGeom prst="rect">
          <a:avLst/>
        </a:prstGeom>
      </xdr:spPr>
    </xdr:pic>
    <xdr:clientData/>
  </xdr:twoCellAnchor>
  <xdr:twoCellAnchor>
    <xdr:from>
      <xdr:col>5</xdr:col>
      <xdr:colOff>177800</xdr:colOff>
      <xdr:row>18</xdr:row>
      <xdr:rowOff>76201</xdr:rowOff>
    </xdr:from>
    <xdr:to>
      <xdr:col>5</xdr:col>
      <xdr:colOff>447800</xdr:colOff>
      <xdr:row>18</xdr:row>
      <xdr:rowOff>449385</xdr:rowOff>
    </xdr:to>
    <xdr:pic>
      <xdr:nvPicPr>
        <xdr:cNvPr id="28" name="Picture 3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0300" y="901701"/>
          <a:ext cx="270000" cy="373184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18</xdr:row>
      <xdr:rowOff>76200</xdr:rowOff>
    </xdr:from>
    <xdr:to>
      <xdr:col>6</xdr:col>
      <xdr:colOff>460500</xdr:colOff>
      <xdr:row>18</xdr:row>
      <xdr:rowOff>439615</xdr:rowOff>
    </xdr:to>
    <xdr:pic>
      <xdr:nvPicPr>
        <xdr:cNvPr id="29" name="Picture 4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901700"/>
          <a:ext cx="270000" cy="363415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18</xdr:row>
      <xdr:rowOff>76201</xdr:rowOff>
    </xdr:from>
    <xdr:to>
      <xdr:col>7</xdr:col>
      <xdr:colOff>473200</xdr:colOff>
      <xdr:row>18</xdr:row>
      <xdr:rowOff>429847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00" y="901701"/>
          <a:ext cx="270000" cy="353646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18</xdr:row>
      <xdr:rowOff>76201</xdr:rowOff>
    </xdr:from>
    <xdr:to>
      <xdr:col>8</xdr:col>
      <xdr:colOff>485900</xdr:colOff>
      <xdr:row>18</xdr:row>
      <xdr:rowOff>459155</xdr:rowOff>
    </xdr:to>
    <xdr:pic>
      <xdr:nvPicPr>
        <xdr:cNvPr id="31" name="Picture 6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3900" y="901701"/>
          <a:ext cx="270000" cy="3829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133120</xdr:colOff>
      <xdr:row>18</xdr:row>
      <xdr:rowOff>76200</xdr:rowOff>
    </xdr:from>
    <xdr:to>
      <xdr:col>6</xdr:col>
      <xdr:colOff>552220</xdr:colOff>
      <xdr:row>18</xdr:row>
      <xdr:rowOff>520700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2457" y="4196049"/>
          <a:ext cx="419100" cy="444500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18</xdr:row>
      <xdr:rowOff>76200</xdr:rowOff>
    </xdr:from>
    <xdr:to>
      <xdr:col>7</xdr:col>
      <xdr:colOff>622300</xdr:colOff>
      <xdr:row>18</xdr:row>
      <xdr:rowOff>520700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00" y="457200"/>
          <a:ext cx="419100" cy="444500"/>
        </a:xfrm>
        <a:prstGeom prst="rect">
          <a:avLst/>
        </a:prstGeom>
      </xdr:spPr>
    </xdr:pic>
    <xdr:clientData/>
  </xdr:twoCellAnchor>
  <xdr:twoCellAnchor>
    <xdr:from>
      <xdr:col>8</xdr:col>
      <xdr:colOff>114300</xdr:colOff>
      <xdr:row>18</xdr:row>
      <xdr:rowOff>68856</xdr:rowOff>
    </xdr:from>
    <xdr:to>
      <xdr:col>8</xdr:col>
      <xdr:colOff>527414</xdr:colOff>
      <xdr:row>18</xdr:row>
      <xdr:rowOff>520700</xdr:rowOff>
    </xdr:to>
    <xdr:pic>
      <xdr:nvPicPr>
        <xdr:cNvPr id="24" name="Picture 18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0083" y="4188705"/>
          <a:ext cx="413114" cy="451844"/>
        </a:xfrm>
        <a:prstGeom prst="rect">
          <a:avLst/>
        </a:prstGeom>
      </xdr:spPr>
    </xdr:pic>
    <xdr:clientData/>
  </xdr:twoCellAnchor>
  <xdr:twoCellAnchor>
    <xdr:from>
      <xdr:col>14</xdr:col>
      <xdr:colOff>177800</xdr:colOff>
      <xdr:row>4</xdr:row>
      <xdr:rowOff>76200</xdr:rowOff>
    </xdr:from>
    <xdr:to>
      <xdr:col>14</xdr:col>
      <xdr:colOff>520700</xdr:colOff>
      <xdr:row>4</xdr:row>
      <xdr:rowOff>508000</xdr:rowOff>
    </xdr:to>
    <xdr:pic>
      <xdr:nvPicPr>
        <xdr:cNvPr id="25" name="Picture 7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457200"/>
          <a:ext cx="342900" cy="431800"/>
        </a:xfrm>
        <a:prstGeom prst="rect">
          <a:avLst/>
        </a:prstGeom>
      </xdr:spPr>
    </xdr:pic>
    <xdr:clientData/>
  </xdr:twoCellAnchor>
  <xdr:twoCellAnchor>
    <xdr:from>
      <xdr:col>13</xdr:col>
      <xdr:colOff>165100</xdr:colOff>
      <xdr:row>4</xdr:row>
      <xdr:rowOff>76199</xdr:rowOff>
    </xdr:from>
    <xdr:to>
      <xdr:col>13</xdr:col>
      <xdr:colOff>571500</xdr:colOff>
      <xdr:row>4</xdr:row>
      <xdr:rowOff>469900</xdr:rowOff>
    </xdr:to>
    <xdr:pic>
      <xdr:nvPicPr>
        <xdr:cNvPr id="26" name="Picture 8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600" y="457199"/>
          <a:ext cx="406400" cy="393701"/>
        </a:xfrm>
        <a:prstGeom prst="rect">
          <a:avLst/>
        </a:prstGeom>
      </xdr:spPr>
    </xdr:pic>
    <xdr:clientData/>
  </xdr:twoCellAnchor>
  <xdr:twoCellAnchor>
    <xdr:from>
      <xdr:col>15</xdr:col>
      <xdr:colOff>190500</xdr:colOff>
      <xdr:row>4</xdr:row>
      <xdr:rowOff>76200</xdr:rowOff>
    </xdr:from>
    <xdr:to>
      <xdr:col>15</xdr:col>
      <xdr:colOff>533400</xdr:colOff>
      <xdr:row>4</xdr:row>
      <xdr:rowOff>520700</xdr:rowOff>
    </xdr:to>
    <xdr:pic>
      <xdr:nvPicPr>
        <xdr:cNvPr id="27" name="Picture 9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0" y="457200"/>
          <a:ext cx="342900" cy="444500"/>
        </a:xfrm>
        <a:prstGeom prst="rect">
          <a:avLst/>
        </a:prstGeom>
      </xdr:spPr>
    </xdr:pic>
    <xdr:clientData/>
  </xdr:twoCellAnchor>
  <xdr:twoCellAnchor>
    <xdr:from>
      <xdr:col>16</xdr:col>
      <xdr:colOff>190500</xdr:colOff>
      <xdr:row>4</xdr:row>
      <xdr:rowOff>76200</xdr:rowOff>
    </xdr:from>
    <xdr:to>
      <xdr:col>16</xdr:col>
      <xdr:colOff>609600</xdr:colOff>
      <xdr:row>4</xdr:row>
      <xdr:rowOff>520700</xdr:rowOff>
    </xdr:to>
    <xdr:pic>
      <xdr:nvPicPr>
        <xdr:cNvPr id="28" name="Picture 10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457200"/>
          <a:ext cx="419100" cy="444500"/>
        </a:xfrm>
        <a:prstGeom prst="rect">
          <a:avLst/>
        </a:prstGeom>
      </xdr:spPr>
    </xdr:pic>
    <xdr:clientData/>
  </xdr:twoCellAnchor>
  <xdr:twoCellAnchor>
    <xdr:from>
      <xdr:col>17</xdr:col>
      <xdr:colOff>203200</xdr:colOff>
      <xdr:row>4</xdr:row>
      <xdr:rowOff>76200</xdr:rowOff>
    </xdr:from>
    <xdr:to>
      <xdr:col>17</xdr:col>
      <xdr:colOff>622300</xdr:colOff>
      <xdr:row>4</xdr:row>
      <xdr:rowOff>520700</xdr:rowOff>
    </xdr:to>
    <xdr:pic>
      <xdr:nvPicPr>
        <xdr:cNvPr id="29" name="Picture 1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00" y="457200"/>
          <a:ext cx="419100" cy="444500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4</xdr:row>
      <xdr:rowOff>38100</xdr:rowOff>
    </xdr:from>
    <xdr:to>
      <xdr:col>18</xdr:col>
      <xdr:colOff>555534</xdr:colOff>
      <xdr:row>4</xdr:row>
      <xdr:rowOff>520700</xdr:rowOff>
    </xdr:to>
    <xdr:pic>
      <xdr:nvPicPr>
        <xdr:cNvPr id="30" name="Picture 18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2300" y="419100"/>
          <a:ext cx="441234" cy="482600"/>
        </a:xfrm>
        <a:prstGeom prst="rect">
          <a:avLst/>
        </a:prstGeom>
      </xdr:spPr>
    </xdr:pic>
    <xdr:clientData/>
  </xdr:twoCellAnchor>
  <xdr:twoCellAnchor>
    <xdr:from>
      <xdr:col>4</xdr:col>
      <xdr:colOff>177800</xdr:colOff>
      <xdr:row>4</xdr:row>
      <xdr:rowOff>76200</xdr:rowOff>
    </xdr:from>
    <xdr:to>
      <xdr:col>4</xdr:col>
      <xdr:colOff>520700</xdr:colOff>
      <xdr:row>4</xdr:row>
      <xdr:rowOff>508000</xdr:rowOff>
    </xdr:to>
    <xdr:pic>
      <xdr:nvPicPr>
        <xdr:cNvPr id="14" name="Picture 7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957" y="847381"/>
          <a:ext cx="342900" cy="431800"/>
        </a:xfrm>
        <a:prstGeom prst="rect">
          <a:avLst/>
        </a:prstGeom>
      </xdr:spPr>
    </xdr:pic>
    <xdr:clientData/>
  </xdr:twoCellAnchor>
  <xdr:twoCellAnchor>
    <xdr:from>
      <xdr:col>3</xdr:col>
      <xdr:colOff>165100</xdr:colOff>
      <xdr:row>4</xdr:row>
      <xdr:rowOff>76199</xdr:rowOff>
    </xdr:from>
    <xdr:to>
      <xdr:col>3</xdr:col>
      <xdr:colOff>571500</xdr:colOff>
      <xdr:row>4</xdr:row>
      <xdr:rowOff>469900</xdr:rowOff>
    </xdr:to>
    <xdr:pic>
      <xdr:nvPicPr>
        <xdr:cNvPr id="15" name="Picture 8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967" y="847380"/>
          <a:ext cx="406400" cy="393701"/>
        </a:xfrm>
        <a:prstGeom prst="rect">
          <a:avLst/>
        </a:prstGeom>
      </xdr:spPr>
    </xdr:pic>
    <xdr:clientData/>
  </xdr:twoCellAnchor>
  <xdr:twoCellAnchor>
    <xdr:from>
      <xdr:col>5</xdr:col>
      <xdr:colOff>190500</xdr:colOff>
      <xdr:row>4</xdr:row>
      <xdr:rowOff>76200</xdr:rowOff>
    </xdr:from>
    <xdr:to>
      <xdr:col>5</xdr:col>
      <xdr:colOff>533400</xdr:colOff>
      <xdr:row>4</xdr:row>
      <xdr:rowOff>520700</xdr:rowOff>
    </xdr:to>
    <xdr:pic>
      <xdr:nvPicPr>
        <xdr:cNvPr id="16" name="Picture 9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1946" y="847381"/>
          <a:ext cx="342900" cy="44450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4</xdr:row>
      <xdr:rowOff>76200</xdr:rowOff>
    </xdr:from>
    <xdr:to>
      <xdr:col>6</xdr:col>
      <xdr:colOff>609600</xdr:colOff>
      <xdr:row>4</xdr:row>
      <xdr:rowOff>520700</xdr:rowOff>
    </xdr:to>
    <xdr:pic>
      <xdr:nvPicPr>
        <xdr:cNvPr id="17" name="Picture 10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235" y="847381"/>
          <a:ext cx="419100" cy="444500"/>
        </a:xfrm>
        <a:prstGeom prst="rect">
          <a:avLst/>
        </a:prstGeom>
      </xdr:spPr>
    </xdr:pic>
    <xdr:clientData/>
  </xdr:twoCellAnchor>
  <xdr:twoCellAnchor>
    <xdr:from>
      <xdr:col>7</xdr:col>
      <xdr:colOff>203200</xdr:colOff>
      <xdr:row>4</xdr:row>
      <xdr:rowOff>76200</xdr:rowOff>
    </xdr:from>
    <xdr:to>
      <xdr:col>7</xdr:col>
      <xdr:colOff>622300</xdr:colOff>
      <xdr:row>4</xdr:row>
      <xdr:rowOff>520700</xdr:rowOff>
    </xdr:to>
    <xdr:pic>
      <xdr:nvPicPr>
        <xdr:cNvPr id="18" name="Picture 1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3224" y="847381"/>
          <a:ext cx="419100" cy="444500"/>
        </a:xfrm>
        <a:prstGeom prst="rect">
          <a:avLst/>
        </a:prstGeom>
      </xdr:spPr>
    </xdr:pic>
    <xdr:clientData/>
  </xdr:twoCellAnchor>
  <xdr:twoCellAnchor>
    <xdr:from>
      <xdr:col>8</xdr:col>
      <xdr:colOff>114300</xdr:colOff>
      <xdr:row>4</xdr:row>
      <xdr:rowOff>38100</xdr:rowOff>
    </xdr:from>
    <xdr:to>
      <xdr:col>8</xdr:col>
      <xdr:colOff>555534</xdr:colOff>
      <xdr:row>4</xdr:row>
      <xdr:rowOff>520700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8613" y="809281"/>
          <a:ext cx="441234" cy="482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4</xdr:row>
      <xdr:rowOff>76200</xdr:rowOff>
    </xdr:from>
    <xdr:to>
      <xdr:col>4</xdr:col>
      <xdr:colOff>558800</xdr:colOff>
      <xdr:row>5</xdr:row>
      <xdr:rowOff>0</xdr:rowOff>
    </xdr:to>
    <xdr:pic>
      <xdr:nvPicPr>
        <xdr:cNvPr id="14" name="Picture 7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900" y="901700"/>
          <a:ext cx="342900" cy="406400"/>
        </a:xfrm>
        <a:prstGeom prst="rect">
          <a:avLst/>
        </a:prstGeom>
      </xdr:spPr>
    </xdr:pic>
    <xdr:clientData/>
  </xdr:twoCellAnchor>
  <xdr:twoCellAnchor>
    <xdr:from>
      <xdr:col>3</xdr:col>
      <xdr:colOff>292100</xdr:colOff>
      <xdr:row>4</xdr:row>
      <xdr:rowOff>76199</xdr:rowOff>
    </xdr:from>
    <xdr:to>
      <xdr:col>3</xdr:col>
      <xdr:colOff>698500</xdr:colOff>
      <xdr:row>4</xdr:row>
      <xdr:rowOff>469900</xdr:rowOff>
    </xdr:to>
    <xdr:pic>
      <xdr:nvPicPr>
        <xdr:cNvPr id="15" name="Picture 8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901699"/>
          <a:ext cx="406400" cy="393701"/>
        </a:xfrm>
        <a:prstGeom prst="rect">
          <a:avLst/>
        </a:prstGeom>
      </xdr:spPr>
    </xdr:pic>
    <xdr:clientData/>
  </xdr:twoCellAnchor>
  <xdr:twoCellAnchor>
    <xdr:from>
      <xdr:col>5</xdr:col>
      <xdr:colOff>228600</xdr:colOff>
      <xdr:row>4</xdr:row>
      <xdr:rowOff>76200</xdr:rowOff>
    </xdr:from>
    <xdr:to>
      <xdr:col>5</xdr:col>
      <xdr:colOff>571500</xdr:colOff>
      <xdr:row>5</xdr:row>
      <xdr:rowOff>0</xdr:rowOff>
    </xdr:to>
    <xdr:pic>
      <xdr:nvPicPr>
        <xdr:cNvPr id="16" name="Picture 9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901700"/>
          <a:ext cx="342900" cy="406400"/>
        </a:xfrm>
        <a:prstGeom prst="rect">
          <a:avLst/>
        </a:prstGeom>
      </xdr:spPr>
    </xdr:pic>
    <xdr:clientData/>
  </xdr:twoCellAnchor>
  <xdr:twoCellAnchor>
    <xdr:from>
      <xdr:col>6</xdr:col>
      <xdr:colOff>215900</xdr:colOff>
      <xdr:row>4</xdr:row>
      <xdr:rowOff>50800</xdr:rowOff>
    </xdr:from>
    <xdr:to>
      <xdr:col>6</xdr:col>
      <xdr:colOff>635000</xdr:colOff>
      <xdr:row>4</xdr:row>
      <xdr:rowOff>457200</xdr:rowOff>
    </xdr:to>
    <xdr:pic>
      <xdr:nvPicPr>
        <xdr:cNvPr id="17" name="Picture 10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876300"/>
          <a:ext cx="419100" cy="406400"/>
        </a:xfrm>
        <a:prstGeom prst="rect">
          <a:avLst/>
        </a:prstGeom>
      </xdr:spPr>
    </xdr:pic>
    <xdr:clientData/>
  </xdr:twoCellAnchor>
  <xdr:twoCellAnchor>
    <xdr:from>
      <xdr:col>7</xdr:col>
      <xdr:colOff>241300</xdr:colOff>
      <xdr:row>4</xdr:row>
      <xdr:rowOff>63500</xdr:rowOff>
    </xdr:from>
    <xdr:to>
      <xdr:col>7</xdr:col>
      <xdr:colOff>660400</xdr:colOff>
      <xdr:row>4</xdr:row>
      <xdr:rowOff>469900</xdr:rowOff>
    </xdr:to>
    <xdr:pic>
      <xdr:nvPicPr>
        <xdr:cNvPr id="18" name="Picture 1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889000"/>
          <a:ext cx="419100" cy="406400"/>
        </a:xfrm>
        <a:prstGeom prst="rect">
          <a:avLst/>
        </a:prstGeom>
      </xdr:spPr>
    </xdr:pic>
    <xdr:clientData/>
  </xdr:twoCellAnchor>
  <xdr:twoCellAnchor>
    <xdr:from>
      <xdr:col>8</xdr:col>
      <xdr:colOff>177800</xdr:colOff>
      <xdr:row>4</xdr:row>
      <xdr:rowOff>50800</xdr:rowOff>
    </xdr:from>
    <xdr:to>
      <xdr:col>8</xdr:col>
      <xdr:colOff>619034</xdr:colOff>
      <xdr:row>5</xdr:row>
      <xdr:rowOff>12700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876300"/>
          <a:ext cx="441234" cy="444500"/>
        </a:xfrm>
        <a:prstGeom prst="rect">
          <a:avLst/>
        </a:prstGeom>
      </xdr:spPr>
    </xdr:pic>
    <xdr:clientData/>
  </xdr:twoCellAnchor>
  <xdr:twoCellAnchor>
    <xdr:from>
      <xdr:col>14</xdr:col>
      <xdr:colOff>177800</xdr:colOff>
      <xdr:row>4</xdr:row>
      <xdr:rowOff>76200</xdr:rowOff>
    </xdr:from>
    <xdr:to>
      <xdr:col>14</xdr:col>
      <xdr:colOff>520700</xdr:colOff>
      <xdr:row>4</xdr:row>
      <xdr:rowOff>508000</xdr:rowOff>
    </xdr:to>
    <xdr:pic>
      <xdr:nvPicPr>
        <xdr:cNvPr id="20" name="Picture 7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6800" y="838200"/>
          <a:ext cx="342900" cy="431800"/>
        </a:xfrm>
        <a:prstGeom prst="rect">
          <a:avLst/>
        </a:prstGeom>
      </xdr:spPr>
    </xdr:pic>
    <xdr:clientData/>
  </xdr:twoCellAnchor>
  <xdr:twoCellAnchor>
    <xdr:from>
      <xdr:col>13</xdr:col>
      <xdr:colOff>165100</xdr:colOff>
      <xdr:row>4</xdr:row>
      <xdr:rowOff>76199</xdr:rowOff>
    </xdr:from>
    <xdr:to>
      <xdr:col>13</xdr:col>
      <xdr:colOff>571500</xdr:colOff>
      <xdr:row>4</xdr:row>
      <xdr:rowOff>469900</xdr:rowOff>
    </xdr:to>
    <xdr:pic>
      <xdr:nvPicPr>
        <xdr:cNvPr id="21" name="Picture 8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5600" y="838199"/>
          <a:ext cx="406400" cy="393701"/>
        </a:xfrm>
        <a:prstGeom prst="rect">
          <a:avLst/>
        </a:prstGeom>
      </xdr:spPr>
    </xdr:pic>
    <xdr:clientData/>
  </xdr:twoCellAnchor>
  <xdr:twoCellAnchor>
    <xdr:from>
      <xdr:col>15</xdr:col>
      <xdr:colOff>190500</xdr:colOff>
      <xdr:row>4</xdr:row>
      <xdr:rowOff>76200</xdr:rowOff>
    </xdr:from>
    <xdr:to>
      <xdr:col>15</xdr:col>
      <xdr:colOff>533400</xdr:colOff>
      <xdr:row>4</xdr:row>
      <xdr:rowOff>520700</xdr:rowOff>
    </xdr:to>
    <xdr:pic>
      <xdr:nvPicPr>
        <xdr:cNvPr id="22" name="Picture 9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0" y="838200"/>
          <a:ext cx="342900" cy="444500"/>
        </a:xfrm>
        <a:prstGeom prst="rect">
          <a:avLst/>
        </a:prstGeom>
      </xdr:spPr>
    </xdr:pic>
    <xdr:clientData/>
  </xdr:twoCellAnchor>
  <xdr:twoCellAnchor>
    <xdr:from>
      <xdr:col>16</xdr:col>
      <xdr:colOff>190500</xdr:colOff>
      <xdr:row>4</xdr:row>
      <xdr:rowOff>76200</xdr:rowOff>
    </xdr:from>
    <xdr:to>
      <xdr:col>16</xdr:col>
      <xdr:colOff>609600</xdr:colOff>
      <xdr:row>4</xdr:row>
      <xdr:rowOff>520700</xdr:rowOff>
    </xdr:to>
    <xdr:pic>
      <xdr:nvPicPr>
        <xdr:cNvPr id="23" name="Picture 10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6500" y="838200"/>
          <a:ext cx="419100" cy="444500"/>
        </a:xfrm>
        <a:prstGeom prst="rect">
          <a:avLst/>
        </a:prstGeom>
      </xdr:spPr>
    </xdr:pic>
    <xdr:clientData/>
  </xdr:twoCellAnchor>
  <xdr:twoCellAnchor>
    <xdr:from>
      <xdr:col>17</xdr:col>
      <xdr:colOff>203200</xdr:colOff>
      <xdr:row>4</xdr:row>
      <xdr:rowOff>76200</xdr:rowOff>
    </xdr:from>
    <xdr:to>
      <xdr:col>17</xdr:col>
      <xdr:colOff>622300</xdr:colOff>
      <xdr:row>4</xdr:row>
      <xdr:rowOff>520700</xdr:rowOff>
    </xdr:to>
    <xdr:pic>
      <xdr:nvPicPr>
        <xdr:cNvPr id="24" name="Picture 1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700" y="838200"/>
          <a:ext cx="419100" cy="444500"/>
        </a:xfrm>
        <a:prstGeom prst="rect">
          <a:avLst/>
        </a:prstGeom>
      </xdr:spPr>
    </xdr:pic>
    <xdr:clientData/>
  </xdr:twoCellAnchor>
  <xdr:twoCellAnchor>
    <xdr:from>
      <xdr:col>18</xdr:col>
      <xdr:colOff>114300</xdr:colOff>
      <xdr:row>4</xdr:row>
      <xdr:rowOff>38100</xdr:rowOff>
    </xdr:from>
    <xdr:to>
      <xdr:col>18</xdr:col>
      <xdr:colOff>555534</xdr:colOff>
      <xdr:row>4</xdr:row>
      <xdr:rowOff>520700</xdr:rowOff>
    </xdr:to>
    <xdr:pic>
      <xdr:nvPicPr>
        <xdr:cNvPr id="25" name="Picture 18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0" y="800100"/>
          <a:ext cx="441234" cy="482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248420</xdr:colOff>
      <xdr:row>4</xdr:row>
      <xdr:rowOff>10571</xdr:rowOff>
    </xdr:from>
    <xdr:to>
      <xdr:col>1</xdr:col>
      <xdr:colOff>676549</xdr:colOff>
      <xdr:row>4</xdr:row>
      <xdr:rowOff>354131</xdr:rowOff>
    </xdr:to>
    <xdr:pic>
      <xdr:nvPicPr>
        <xdr:cNvPr id="2" name="Grafik 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100" y="1862231"/>
          <a:ext cx="428129" cy="34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280136</xdr:colOff>
      <xdr:row>4</xdr:row>
      <xdr:rowOff>10570</xdr:rowOff>
    </xdr:from>
    <xdr:to>
      <xdr:col>2</xdr:col>
      <xdr:colOff>623696</xdr:colOff>
      <xdr:row>4</xdr:row>
      <xdr:rowOff>354131</xdr:rowOff>
    </xdr:to>
    <xdr:pic>
      <xdr:nvPicPr>
        <xdr:cNvPr id="3" name="Grafik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496" y="1862230"/>
          <a:ext cx="343560" cy="343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264278</xdr:colOff>
      <xdr:row>4</xdr:row>
      <xdr:rowOff>15856</xdr:rowOff>
    </xdr:from>
    <xdr:to>
      <xdr:col>3</xdr:col>
      <xdr:colOff>597268</xdr:colOff>
      <xdr:row>4</xdr:row>
      <xdr:rowOff>348846</xdr:rowOff>
    </xdr:to>
    <xdr:pic>
      <xdr:nvPicPr>
        <xdr:cNvPr id="4" name="Grafik 9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318" y="1867516"/>
          <a:ext cx="332990" cy="3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258994</xdr:colOff>
      <xdr:row>4</xdr:row>
      <xdr:rowOff>31713</xdr:rowOff>
    </xdr:from>
    <xdr:to>
      <xdr:col>4</xdr:col>
      <xdr:colOff>628982</xdr:colOff>
      <xdr:row>4</xdr:row>
      <xdr:rowOff>364703</xdr:rowOff>
    </xdr:to>
    <xdr:pic>
      <xdr:nvPicPr>
        <xdr:cNvPr id="5" name="Grafik 10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714" y="1883373"/>
          <a:ext cx="369988" cy="3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269562</xdr:colOff>
      <xdr:row>4</xdr:row>
      <xdr:rowOff>10572</xdr:rowOff>
    </xdr:from>
    <xdr:to>
      <xdr:col>5</xdr:col>
      <xdr:colOff>623694</xdr:colOff>
      <xdr:row>4</xdr:row>
      <xdr:rowOff>343562</xdr:rowOff>
    </xdr:to>
    <xdr:pic>
      <xdr:nvPicPr>
        <xdr:cNvPr id="6" name="Grafik 1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2962" y="1862232"/>
          <a:ext cx="354132" cy="3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278006</xdr:colOff>
      <xdr:row>4</xdr:row>
      <xdr:rowOff>21141</xdr:rowOff>
    </xdr:from>
    <xdr:to>
      <xdr:col>6</xdr:col>
      <xdr:colOff>600424</xdr:colOff>
      <xdr:row>4</xdr:row>
      <xdr:rowOff>364702</xdr:rowOff>
    </xdr:to>
    <xdr:pic>
      <xdr:nvPicPr>
        <xdr:cNvPr id="7" name="Grafik 1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086" y="1872801"/>
          <a:ext cx="322418" cy="343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248420</xdr:colOff>
      <xdr:row>17</xdr:row>
      <xdr:rowOff>10571</xdr:rowOff>
    </xdr:from>
    <xdr:to>
      <xdr:col>1</xdr:col>
      <xdr:colOff>676549</xdr:colOff>
      <xdr:row>17</xdr:row>
      <xdr:rowOff>354131</xdr:rowOff>
    </xdr:to>
    <xdr:pic>
      <xdr:nvPicPr>
        <xdr:cNvPr id="8" name="Grafik 2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100" y="4834031"/>
          <a:ext cx="428129" cy="34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280136</xdr:colOff>
      <xdr:row>17</xdr:row>
      <xdr:rowOff>10570</xdr:rowOff>
    </xdr:from>
    <xdr:to>
      <xdr:col>2</xdr:col>
      <xdr:colOff>623696</xdr:colOff>
      <xdr:row>17</xdr:row>
      <xdr:rowOff>354131</xdr:rowOff>
    </xdr:to>
    <xdr:pic>
      <xdr:nvPicPr>
        <xdr:cNvPr id="9" name="Grafik 2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496" y="4834030"/>
          <a:ext cx="343560" cy="343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264278</xdr:colOff>
      <xdr:row>17</xdr:row>
      <xdr:rowOff>15856</xdr:rowOff>
    </xdr:from>
    <xdr:to>
      <xdr:col>3</xdr:col>
      <xdr:colOff>597268</xdr:colOff>
      <xdr:row>17</xdr:row>
      <xdr:rowOff>348846</xdr:rowOff>
    </xdr:to>
    <xdr:pic>
      <xdr:nvPicPr>
        <xdr:cNvPr id="10" name="Grafik 2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318" y="4839316"/>
          <a:ext cx="332990" cy="3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258994</xdr:colOff>
      <xdr:row>17</xdr:row>
      <xdr:rowOff>31713</xdr:rowOff>
    </xdr:from>
    <xdr:to>
      <xdr:col>4</xdr:col>
      <xdr:colOff>628982</xdr:colOff>
      <xdr:row>17</xdr:row>
      <xdr:rowOff>364703</xdr:rowOff>
    </xdr:to>
    <xdr:pic>
      <xdr:nvPicPr>
        <xdr:cNvPr id="11" name="Grafik 2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714" y="4855173"/>
          <a:ext cx="369988" cy="3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269562</xdr:colOff>
      <xdr:row>17</xdr:row>
      <xdr:rowOff>10572</xdr:rowOff>
    </xdr:from>
    <xdr:to>
      <xdr:col>5</xdr:col>
      <xdr:colOff>623694</xdr:colOff>
      <xdr:row>17</xdr:row>
      <xdr:rowOff>343562</xdr:rowOff>
    </xdr:to>
    <xdr:pic>
      <xdr:nvPicPr>
        <xdr:cNvPr id="12" name="Grafik 2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2962" y="4834032"/>
          <a:ext cx="354132" cy="3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290706</xdr:colOff>
      <xdr:row>17</xdr:row>
      <xdr:rowOff>21141</xdr:rowOff>
    </xdr:from>
    <xdr:to>
      <xdr:col>6</xdr:col>
      <xdr:colOff>613124</xdr:colOff>
      <xdr:row>17</xdr:row>
      <xdr:rowOff>364702</xdr:rowOff>
    </xdr:to>
    <xdr:pic>
      <xdr:nvPicPr>
        <xdr:cNvPr id="13" name="Grafik 2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786" y="4844601"/>
          <a:ext cx="322418" cy="343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248420</xdr:colOff>
      <xdr:row>30</xdr:row>
      <xdr:rowOff>10571</xdr:rowOff>
    </xdr:from>
    <xdr:to>
      <xdr:col>1</xdr:col>
      <xdr:colOff>676549</xdr:colOff>
      <xdr:row>30</xdr:row>
      <xdr:rowOff>354131</xdr:rowOff>
    </xdr:to>
    <xdr:pic>
      <xdr:nvPicPr>
        <xdr:cNvPr id="14" name="Grafik 36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100" y="7805831"/>
          <a:ext cx="428129" cy="34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280136</xdr:colOff>
      <xdr:row>30</xdr:row>
      <xdr:rowOff>10570</xdr:rowOff>
    </xdr:from>
    <xdr:to>
      <xdr:col>2</xdr:col>
      <xdr:colOff>623696</xdr:colOff>
      <xdr:row>30</xdr:row>
      <xdr:rowOff>354131</xdr:rowOff>
    </xdr:to>
    <xdr:pic>
      <xdr:nvPicPr>
        <xdr:cNvPr id="15" name="Grafik 37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496" y="7805830"/>
          <a:ext cx="343560" cy="343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258994</xdr:colOff>
      <xdr:row>30</xdr:row>
      <xdr:rowOff>31713</xdr:rowOff>
    </xdr:from>
    <xdr:to>
      <xdr:col>4</xdr:col>
      <xdr:colOff>628982</xdr:colOff>
      <xdr:row>30</xdr:row>
      <xdr:rowOff>364703</xdr:rowOff>
    </xdr:to>
    <xdr:pic>
      <xdr:nvPicPr>
        <xdr:cNvPr id="16" name="Grafik 39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714" y="7826973"/>
          <a:ext cx="369988" cy="3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269562</xdr:colOff>
      <xdr:row>30</xdr:row>
      <xdr:rowOff>10572</xdr:rowOff>
    </xdr:from>
    <xdr:to>
      <xdr:col>5</xdr:col>
      <xdr:colOff>623694</xdr:colOff>
      <xdr:row>30</xdr:row>
      <xdr:rowOff>343562</xdr:rowOff>
    </xdr:to>
    <xdr:pic>
      <xdr:nvPicPr>
        <xdr:cNvPr id="17" name="Grafik 40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2962" y="7805832"/>
          <a:ext cx="354132" cy="3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290706</xdr:colOff>
      <xdr:row>17</xdr:row>
      <xdr:rowOff>8441</xdr:rowOff>
    </xdr:from>
    <xdr:to>
      <xdr:col>6</xdr:col>
      <xdr:colOff>613124</xdr:colOff>
      <xdr:row>17</xdr:row>
      <xdr:rowOff>352002</xdr:rowOff>
    </xdr:to>
    <xdr:pic>
      <xdr:nvPicPr>
        <xdr:cNvPr id="20" name="Grafik 12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786" y="4831901"/>
          <a:ext cx="322418" cy="343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330200</xdr:colOff>
      <xdr:row>30</xdr:row>
      <xdr:rowOff>25400</xdr:rowOff>
    </xdr:from>
    <xdr:to>
      <xdr:col>6</xdr:col>
      <xdr:colOff>652618</xdr:colOff>
      <xdr:row>30</xdr:row>
      <xdr:rowOff>368961</xdr:rowOff>
    </xdr:to>
    <xdr:pic>
      <xdr:nvPicPr>
        <xdr:cNvPr id="21" name="Grafik 12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2280" y="7820660"/>
          <a:ext cx="322418" cy="343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279400</xdr:colOff>
      <xdr:row>30</xdr:row>
      <xdr:rowOff>12700</xdr:rowOff>
    </xdr:from>
    <xdr:to>
      <xdr:col>3</xdr:col>
      <xdr:colOff>612390</xdr:colOff>
      <xdr:row>30</xdr:row>
      <xdr:rowOff>345690</xdr:rowOff>
    </xdr:to>
    <xdr:pic>
      <xdr:nvPicPr>
        <xdr:cNvPr id="22" name="Grafik 26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5440" y="7807960"/>
          <a:ext cx="332990" cy="33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AA74"/>
  <sheetViews>
    <sheetView tabSelected="1" zoomScale="82" zoomScaleNormal="82" workbookViewId="0"/>
  </sheetViews>
  <sheetFormatPr baseColWidth="10" defaultColWidth="9.1796875" defaultRowHeight="14.5" x14ac:dyDescent="0.35"/>
  <cols>
    <col min="9" max="9" width="12.453125" bestFit="1" customWidth="1"/>
    <col min="10" max="10" width="4.1796875" customWidth="1"/>
    <col min="19" max="19" width="12.453125" bestFit="1" customWidth="1"/>
  </cols>
  <sheetData>
    <row r="1" spans="1:22" ht="18.5" x14ac:dyDescent="0.45">
      <c r="A1" s="1" t="s">
        <v>14</v>
      </c>
    </row>
    <row r="2" spans="1:22" x14ac:dyDescent="0.35">
      <c r="A2" s="2" t="s">
        <v>137</v>
      </c>
    </row>
    <row r="3" spans="1:22" ht="15" thickBot="1" x14ac:dyDescent="0.4"/>
    <row r="4" spans="1:22" ht="17.149999999999999" customHeight="1" x14ac:dyDescent="0.35">
      <c r="A4" s="143" t="s">
        <v>148</v>
      </c>
      <c r="B4" s="144"/>
      <c r="C4" s="144"/>
      <c r="D4" s="144"/>
      <c r="E4" s="144"/>
      <c r="F4" s="144"/>
      <c r="G4" s="144"/>
      <c r="H4" s="144"/>
      <c r="I4" s="145"/>
      <c r="J4" s="9"/>
      <c r="K4" s="143" t="s">
        <v>149</v>
      </c>
      <c r="L4" s="144"/>
      <c r="M4" s="144"/>
      <c r="N4" s="144"/>
      <c r="O4" s="144"/>
      <c r="P4" s="144"/>
      <c r="Q4" s="144"/>
      <c r="R4" s="144"/>
      <c r="S4" s="145"/>
    </row>
    <row r="5" spans="1:22" ht="33" customHeight="1" x14ac:dyDescent="0.35">
      <c r="A5" s="13" t="s">
        <v>4</v>
      </c>
      <c r="B5" s="13"/>
      <c r="C5" s="13" t="s">
        <v>5</v>
      </c>
      <c r="D5" s="14"/>
      <c r="E5" s="15"/>
      <c r="F5" s="15"/>
      <c r="G5" s="14"/>
      <c r="H5" s="15"/>
      <c r="I5" s="15"/>
      <c r="J5" s="16"/>
      <c r="K5" s="13" t="s">
        <v>4</v>
      </c>
      <c r="L5" s="13"/>
      <c r="M5" s="13" t="s">
        <v>5</v>
      </c>
      <c r="N5" s="14"/>
      <c r="O5" s="15"/>
      <c r="P5" s="15"/>
      <c r="Q5" s="14"/>
      <c r="R5" s="15"/>
      <c r="S5" s="15"/>
    </row>
    <row r="6" spans="1:22" x14ac:dyDescent="0.35">
      <c r="A6" s="17">
        <v>0.35069444444444442</v>
      </c>
      <c r="B6" s="17"/>
      <c r="C6" s="17">
        <f>C14</f>
        <v>0.41666666666666652</v>
      </c>
      <c r="D6" s="146" t="s">
        <v>9</v>
      </c>
      <c r="E6" s="146"/>
      <c r="F6" s="146"/>
      <c r="G6" s="146"/>
      <c r="H6" s="146"/>
      <c r="I6" s="18" t="s">
        <v>6</v>
      </c>
      <c r="J6" s="19"/>
      <c r="K6" s="17">
        <v>0.35069444444444442</v>
      </c>
      <c r="L6" s="17"/>
      <c r="M6" s="17">
        <f>M14</f>
        <v>0.41666666666666652</v>
      </c>
      <c r="N6" s="146" t="s">
        <v>9</v>
      </c>
      <c r="O6" s="146"/>
      <c r="P6" s="146"/>
      <c r="Q6" s="146"/>
      <c r="R6" s="146"/>
      <c r="S6" s="18" t="s">
        <v>6</v>
      </c>
      <c r="V6" s="8"/>
    </row>
    <row r="7" spans="1:22" x14ac:dyDescent="0.35">
      <c r="A7" s="97">
        <v>0.35069444444444442</v>
      </c>
      <c r="B7" s="97">
        <v>3.472222222222222E-3</v>
      </c>
      <c r="C7" s="97">
        <v>0.35416666666666669</v>
      </c>
      <c r="D7" s="142" t="s">
        <v>138</v>
      </c>
      <c r="E7" s="142"/>
      <c r="F7" s="142"/>
      <c r="G7" s="142"/>
      <c r="H7" s="142"/>
      <c r="I7" s="142"/>
      <c r="J7" s="94"/>
      <c r="K7" s="97">
        <v>0.35069444444444442</v>
      </c>
      <c r="L7" s="97">
        <v>3.472222222222222E-3</v>
      </c>
      <c r="M7" s="97">
        <v>0.35416666666666669</v>
      </c>
      <c r="N7" s="142" t="s">
        <v>138</v>
      </c>
      <c r="O7" s="142"/>
      <c r="P7" s="142"/>
      <c r="Q7" s="142"/>
      <c r="R7" s="142"/>
      <c r="S7" s="142"/>
      <c r="V7" s="8"/>
    </row>
    <row r="8" spans="1:22" x14ac:dyDescent="0.35">
      <c r="A8" s="20">
        <v>0.35416666666666669</v>
      </c>
      <c r="B8" s="20">
        <v>1.6666666666666666E-2</v>
      </c>
      <c r="C8" s="20">
        <f>A8+B8</f>
        <v>0.37083333333333335</v>
      </c>
      <c r="D8" s="142" t="s">
        <v>7</v>
      </c>
      <c r="E8" s="142"/>
      <c r="F8" s="142"/>
      <c r="G8" s="142"/>
      <c r="H8" s="142"/>
      <c r="I8" s="142"/>
      <c r="J8" s="19"/>
      <c r="K8" s="20">
        <v>0.35416666666666669</v>
      </c>
      <c r="L8" s="20">
        <v>1.6666666666666666E-2</v>
      </c>
      <c r="M8" s="20">
        <f>K8+L8</f>
        <v>0.37083333333333335</v>
      </c>
      <c r="N8" s="142" t="s">
        <v>7</v>
      </c>
      <c r="O8" s="142"/>
      <c r="P8" s="142"/>
      <c r="Q8" s="142"/>
      <c r="R8" s="142"/>
      <c r="S8" s="142"/>
    </row>
    <row r="9" spans="1:22" x14ac:dyDescent="0.35">
      <c r="A9" s="20">
        <f t="shared" ref="A9:A14" si="0">C8</f>
        <v>0.37083333333333335</v>
      </c>
      <c r="B9" s="20">
        <v>7.6388888888888886E-3</v>
      </c>
      <c r="C9" s="20">
        <f t="shared" ref="C9:C14" si="1">A9+B9</f>
        <v>0.37847222222222221</v>
      </c>
      <c r="D9" s="21" t="s">
        <v>45</v>
      </c>
      <c r="E9" s="21" t="s">
        <v>46</v>
      </c>
      <c r="F9" s="21" t="s">
        <v>47</v>
      </c>
      <c r="G9" s="21" t="s">
        <v>48</v>
      </c>
      <c r="H9" s="21" t="s">
        <v>49</v>
      </c>
      <c r="I9" s="21" t="s">
        <v>50</v>
      </c>
      <c r="J9" s="19"/>
      <c r="K9" s="20">
        <f t="shared" ref="K9:K14" si="2">M8</f>
        <v>0.37083333333333335</v>
      </c>
      <c r="L9" s="20">
        <v>7.6388888888888886E-3</v>
      </c>
      <c r="M9" s="20">
        <f t="shared" ref="M9:M14" si="3">K9+L9</f>
        <v>0.37847222222222221</v>
      </c>
      <c r="N9" s="21" t="s">
        <v>51</v>
      </c>
      <c r="O9" s="21" t="s">
        <v>52</v>
      </c>
      <c r="P9" s="21" t="s">
        <v>53</v>
      </c>
      <c r="Q9" s="21" t="s">
        <v>54</v>
      </c>
      <c r="R9" s="21" t="s">
        <v>55</v>
      </c>
      <c r="S9" s="21" t="s">
        <v>56</v>
      </c>
    </row>
    <row r="10" spans="1:22" x14ac:dyDescent="0.35">
      <c r="A10" s="20">
        <f t="shared" si="0"/>
        <v>0.37847222222222221</v>
      </c>
      <c r="B10" s="20">
        <v>7.6388888888888886E-3</v>
      </c>
      <c r="C10" s="20">
        <f t="shared" si="1"/>
        <v>0.38611111111111107</v>
      </c>
      <c r="D10" s="21" t="str">
        <f>I9</f>
        <v>MAG 6 A</v>
      </c>
      <c r="E10" s="21" t="str">
        <f>D9</f>
        <v>MAG 1 A</v>
      </c>
      <c r="F10" s="21" t="str">
        <f t="shared" ref="F10:I14" si="4">E9</f>
        <v>MAG 2 A</v>
      </c>
      <c r="G10" s="21" t="str">
        <f t="shared" si="4"/>
        <v>MAG 3 A</v>
      </c>
      <c r="H10" s="21" t="str">
        <f t="shared" si="4"/>
        <v>MAG 4 A</v>
      </c>
      <c r="I10" s="21" t="str">
        <f t="shared" si="4"/>
        <v>MAG 5 A</v>
      </c>
      <c r="J10" s="19"/>
      <c r="K10" s="20">
        <f t="shared" si="2"/>
        <v>0.37847222222222221</v>
      </c>
      <c r="L10" s="20">
        <v>7.6388888888888886E-3</v>
      </c>
      <c r="M10" s="20">
        <f t="shared" si="3"/>
        <v>0.38611111111111107</v>
      </c>
      <c r="N10" s="21" t="str">
        <f>S9</f>
        <v>MAG 6 B</v>
      </c>
      <c r="O10" s="21" t="str">
        <f>N9</f>
        <v>MAG 1 B</v>
      </c>
      <c r="P10" s="21" t="str">
        <f t="shared" ref="P10:S14" si="5">O9</f>
        <v>MAG 2 B</v>
      </c>
      <c r="Q10" s="21" t="str">
        <f t="shared" si="5"/>
        <v>MAG 3 B</v>
      </c>
      <c r="R10" s="21" t="str">
        <f t="shared" si="5"/>
        <v>MAG 4 B</v>
      </c>
      <c r="S10" s="21" t="str">
        <f t="shared" si="5"/>
        <v>MAG 5 B</v>
      </c>
    </row>
    <row r="11" spans="1:22" x14ac:dyDescent="0.35">
      <c r="A11" s="20">
        <f t="shared" si="0"/>
        <v>0.38611111111111107</v>
      </c>
      <c r="B11" s="20">
        <v>7.6388888888888886E-3</v>
      </c>
      <c r="C11" s="20">
        <f t="shared" si="1"/>
        <v>0.39374999999999993</v>
      </c>
      <c r="D11" s="21" t="str">
        <f t="shared" ref="D11:D14" si="6">I10</f>
        <v>MAG 5 A</v>
      </c>
      <c r="E11" s="21" t="str">
        <f t="shared" ref="E11:E14" si="7">D10</f>
        <v>MAG 6 A</v>
      </c>
      <c r="F11" s="21" t="str">
        <f t="shared" si="4"/>
        <v>MAG 1 A</v>
      </c>
      <c r="G11" s="21" t="str">
        <f t="shared" si="4"/>
        <v>MAG 2 A</v>
      </c>
      <c r="H11" s="21" t="str">
        <f t="shared" si="4"/>
        <v>MAG 3 A</v>
      </c>
      <c r="I11" s="21" t="str">
        <f t="shared" si="4"/>
        <v>MAG 4 A</v>
      </c>
      <c r="J11" s="19"/>
      <c r="K11" s="20">
        <f t="shared" si="2"/>
        <v>0.38611111111111107</v>
      </c>
      <c r="L11" s="20">
        <v>7.6388888888888886E-3</v>
      </c>
      <c r="M11" s="20">
        <f t="shared" si="3"/>
        <v>0.39374999999999993</v>
      </c>
      <c r="N11" s="21" t="str">
        <f t="shared" ref="N11:N14" si="8">S10</f>
        <v>MAG 5 B</v>
      </c>
      <c r="O11" s="21" t="str">
        <f t="shared" ref="O11:O14" si="9">N10</f>
        <v>MAG 6 B</v>
      </c>
      <c r="P11" s="21" t="str">
        <f t="shared" si="5"/>
        <v>MAG 1 B</v>
      </c>
      <c r="Q11" s="21" t="str">
        <f t="shared" si="5"/>
        <v>MAG 2 B</v>
      </c>
      <c r="R11" s="21" t="str">
        <f t="shared" si="5"/>
        <v>MAG 3 B</v>
      </c>
      <c r="S11" s="21" t="str">
        <f t="shared" si="5"/>
        <v>MAG 4 B</v>
      </c>
    </row>
    <row r="12" spans="1:22" x14ac:dyDescent="0.35">
      <c r="A12" s="20">
        <f t="shared" si="0"/>
        <v>0.39374999999999993</v>
      </c>
      <c r="B12" s="20">
        <v>7.6388888888888886E-3</v>
      </c>
      <c r="C12" s="20">
        <f t="shared" si="1"/>
        <v>0.4013888888888888</v>
      </c>
      <c r="D12" s="21" t="str">
        <f t="shared" si="6"/>
        <v>MAG 4 A</v>
      </c>
      <c r="E12" s="21" t="str">
        <f t="shared" si="7"/>
        <v>MAG 5 A</v>
      </c>
      <c r="F12" s="21" t="str">
        <f t="shared" si="4"/>
        <v>MAG 6 A</v>
      </c>
      <c r="G12" s="21" t="str">
        <f t="shared" si="4"/>
        <v>MAG 1 A</v>
      </c>
      <c r="H12" s="21" t="str">
        <f t="shared" si="4"/>
        <v>MAG 2 A</v>
      </c>
      <c r="I12" s="21" t="str">
        <f t="shared" si="4"/>
        <v>MAG 3 A</v>
      </c>
      <c r="J12" s="19"/>
      <c r="K12" s="20">
        <f t="shared" si="2"/>
        <v>0.39374999999999993</v>
      </c>
      <c r="L12" s="20">
        <v>7.6388888888888886E-3</v>
      </c>
      <c r="M12" s="20">
        <f t="shared" si="3"/>
        <v>0.4013888888888888</v>
      </c>
      <c r="N12" s="21" t="str">
        <f t="shared" si="8"/>
        <v>MAG 4 B</v>
      </c>
      <c r="O12" s="21" t="str">
        <f t="shared" si="9"/>
        <v>MAG 5 B</v>
      </c>
      <c r="P12" s="21" t="str">
        <f t="shared" si="5"/>
        <v>MAG 6 B</v>
      </c>
      <c r="Q12" s="21" t="str">
        <f t="shared" si="5"/>
        <v>MAG 1 B</v>
      </c>
      <c r="R12" s="21" t="str">
        <f t="shared" si="5"/>
        <v>MAG 2 B</v>
      </c>
      <c r="S12" s="21" t="str">
        <f t="shared" si="5"/>
        <v>MAG 3 B</v>
      </c>
    </row>
    <row r="13" spans="1:22" x14ac:dyDescent="0.35">
      <c r="A13" s="20">
        <f t="shared" si="0"/>
        <v>0.4013888888888888</v>
      </c>
      <c r="B13" s="20">
        <v>7.6388888888888886E-3</v>
      </c>
      <c r="C13" s="20">
        <f t="shared" si="1"/>
        <v>0.40902777777777766</v>
      </c>
      <c r="D13" s="21" t="str">
        <f t="shared" si="6"/>
        <v>MAG 3 A</v>
      </c>
      <c r="E13" s="21" t="str">
        <f t="shared" si="7"/>
        <v>MAG 4 A</v>
      </c>
      <c r="F13" s="21" t="str">
        <f t="shared" si="4"/>
        <v>MAG 5 A</v>
      </c>
      <c r="G13" s="21" t="str">
        <f t="shared" si="4"/>
        <v>MAG 6 A</v>
      </c>
      <c r="H13" s="21" t="str">
        <f t="shared" si="4"/>
        <v>MAG 1 A</v>
      </c>
      <c r="I13" s="21" t="str">
        <f t="shared" si="4"/>
        <v>MAG 2 A</v>
      </c>
      <c r="J13" s="19"/>
      <c r="K13" s="20">
        <f t="shared" si="2"/>
        <v>0.4013888888888888</v>
      </c>
      <c r="L13" s="20">
        <v>7.6388888888888886E-3</v>
      </c>
      <c r="M13" s="20">
        <f t="shared" si="3"/>
        <v>0.40902777777777766</v>
      </c>
      <c r="N13" s="21" t="str">
        <f t="shared" si="8"/>
        <v>MAG 3 B</v>
      </c>
      <c r="O13" s="21" t="str">
        <f t="shared" si="9"/>
        <v>MAG 4 B</v>
      </c>
      <c r="P13" s="21" t="str">
        <f t="shared" si="5"/>
        <v>MAG 5 B</v>
      </c>
      <c r="Q13" s="21" t="str">
        <f t="shared" si="5"/>
        <v>MAG 6 B</v>
      </c>
      <c r="R13" s="21" t="str">
        <f t="shared" si="5"/>
        <v>MAG 1 B</v>
      </c>
      <c r="S13" s="21" t="str">
        <f t="shared" si="5"/>
        <v>MAG 2 B</v>
      </c>
    </row>
    <row r="14" spans="1:22" x14ac:dyDescent="0.35">
      <c r="A14" s="20">
        <f t="shared" si="0"/>
        <v>0.40902777777777766</v>
      </c>
      <c r="B14" s="20">
        <v>7.6388888888888886E-3</v>
      </c>
      <c r="C14" s="20">
        <f t="shared" si="1"/>
        <v>0.41666666666666652</v>
      </c>
      <c r="D14" s="21" t="str">
        <f t="shared" si="6"/>
        <v>MAG 2 A</v>
      </c>
      <c r="E14" s="21" t="str">
        <f t="shared" si="7"/>
        <v>MAG 3 A</v>
      </c>
      <c r="F14" s="21" t="str">
        <f t="shared" si="4"/>
        <v>MAG 4 A</v>
      </c>
      <c r="G14" s="21" t="str">
        <f t="shared" si="4"/>
        <v>MAG 5 A</v>
      </c>
      <c r="H14" s="21" t="str">
        <f t="shared" si="4"/>
        <v>MAG 6 A</v>
      </c>
      <c r="I14" s="21" t="str">
        <f t="shared" si="4"/>
        <v>MAG 1 A</v>
      </c>
      <c r="J14" s="19"/>
      <c r="K14" s="20">
        <f t="shared" si="2"/>
        <v>0.40902777777777766</v>
      </c>
      <c r="L14" s="20">
        <v>7.6388888888888886E-3</v>
      </c>
      <c r="M14" s="20">
        <f t="shared" si="3"/>
        <v>0.41666666666666652</v>
      </c>
      <c r="N14" s="21" t="str">
        <f t="shared" si="8"/>
        <v>MAG 2 B</v>
      </c>
      <c r="O14" s="21" t="str">
        <f t="shared" si="9"/>
        <v>MAG 3 B</v>
      </c>
      <c r="P14" s="21" t="str">
        <f t="shared" si="5"/>
        <v>MAG 4 B</v>
      </c>
      <c r="Q14" s="21" t="str">
        <f t="shared" si="5"/>
        <v>MAG 5 B</v>
      </c>
      <c r="R14" s="21" t="str">
        <f t="shared" si="5"/>
        <v>MAG 6 B</v>
      </c>
      <c r="S14" s="21" t="str">
        <f t="shared" si="5"/>
        <v>MAG 1 B</v>
      </c>
    </row>
    <row r="15" spans="1:22" x14ac:dyDescent="0.35">
      <c r="A15" s="20"/>
      <c r="B15" s="20"/>
      <c r="C15" s="20"/>
      <c r="D15" s="21"/>
      <c r="E15" s="21"/>
      <c r="F15" s="21"/>
      <c r="G15" s="21"/>
      <c r="H15" s="21"/>
      <c r="I15" s="21"/>
      <c r="J15" s="94"/>
      <c r="K15" s="20"/>
      <c r="L15" s="20"/>
      <c r="M15" s="20"/>
      <c r="N15" s="21"/>
      <c r="O15" s="21"/>
      <c r="P15" s="21"/>
      <c r="Q15" s="21"/>
      <c r="R15" s="21"/>
      <c r="S15" s="21"/>
    </row>
    <row r="16" spans="1:22" x14ac:dyDescent="0.35">
      <c r="A16" s="116">
        <v>0.41666666666666669</v>
      </c>
      <c r="B16" s="116">
        <v>6.9444444444444441E-3</v>
      </c>
      <c r="C16" s="116">
        <v>0.4236111111111111</v>
      </c>
      <c r="D16" s="141" t="s">
        <v>139</v>
      </c>
      <c r="E16" s="141"/>
      <c r="F16" s="141"/>
      <c r="G16" s="141"/>
      <c r="H16" s="141"/>
      <c r="I16" s="141"/>
      <c r="J16" s="94"/>
      <c r="K16" s="116">
        <v>6.9444444444444441E-3</v>
      </c>
      <c r="L16" s="116">
        <v>0.41666666666666669</v>
      </c>
      <c r="M16" s="116">
        <v>0.4236111111111111</v>
      </c>
      <c r="N16" s="141" t="s">
        <v>139</v>
      </c>
      <c r="O16" s="141"/>
      <c r="P16" s="141"/>
      <c r="Q16" s="141"/>
      <c r="R16" s="141"/>
      <c r="S16" s="141"/>
    </row>
    <row r="17" spans="1:19" x14ac:dyDescent="0.35">
      <c r="A17" s="20"/>
      <c r="B17" s="20"/>
      <c r="C17" s="20"/>
      <c r="D17" s="21"/>
      <c r="E17" s="21"/>
      <c r="F17" s="21"/>
      <c r="G17" s="21"/>
      <c r="H17" s="21"/>
      <c r="I17" s="21"/>
      <c r="J17" s="94"/>
      <c r="K17" s="20"/>
      <c r="L17" s="20"/>
      <c r="M17" s="20"/>
      <c r="N17" s="21"/>
      <c r="O17" s="21"/>
      <c r="P17" s="21"/>
      <c r="Q17" s="21"/>
      <c r="R17" s="21"/>
      <c r="S17" s="21"/>
    </row>
    <row r="18" spans="1:19" x14ac:dyDescent="0.35">
      <c r="A18" s="17">
        <v>0.4236111111111111</v>
      </c>
      <c r="B18" s="17"/>
      <c r="C18" s="17">
        <f>C26</f>
        <v>0.48958333333333315</v>
      </c>
      <c r="D18" s="146" t="s">
        <v>10</v>
      </c>
      <c r="E18" s="146"/>
      <c r="F18" s="146"/>
      <c r="G18" s="146"/>
      <c r="H18" s="146"/>
      <c r="I18" s="18" t="s">
        <v>6</v>
      </c>
      <c r="J18" s="19"/>
      <c r="K18" s="17">
        <v>0.4236111111111111</v>
      </c>
      <c r="L18" s="17"/>
      <c r="M18" s="17">
        <f>M26</f>
        <v>0.48958333333333315</v>
      </c>
      <c r="N18" s="146" t="s">
        <v>10</v>
      </c>
      <c r="O18" s="146"/>
      <c r="P18" s="146"/>
      <c r="Q18" s="146"/>
      <c r="R18" s="146"/>
      <c r="S18" s="18" t="s">
        <v>6</v>
      </c>
    </row>
    <row r="19" spans="1:19" x14ac:dyDescent="0.35">
      <c r="A19" s="97">
        <v>0.4236111111111111</v>
      </c>
      <c r="B19" s="97">
        <v>3.472222222222222E-3</v>
      </c>
      <c r="C19" s="97">
        <v>0.42708333333333331</v>
      </c>
      <c r="D19" s="142" t="s">
        <v>138</v>
      </c>
      <c r="E19" s="142"/>
      <c r="F19" s="142"/>
      <c r="G19" s="142"/>
      <c r="H19" s="142"/>
      <c r="I19" s="142"/>
      <c r="J19" s="94"/>
      <c r="K19" s="97">
        <v>0.4236111111111111</v>
      </c>
      <c r="L19" s="97">
        <v>3.472222222222222E-3</v>
      </c>
      <c r="M19" s="97">
        <v>0.42708333333333331</v>
      </c>
      <c r="N19" s="142" t="s">
        <v>138</v>
      </c>
      <c r="O19" s="142"/>
      <c r="P19" s="142"/>
      <c r="Q19" s="142"/>
      <c r="R19" s="142"/>
      <c r="S19" s="142"/>
    </row>
    <row r="20" spans="1:19" x14ac:dyDescent="0.35">
      <c r="A20" s="20">
        <v>0.42708333333333331</v>
      </c>
      <c r="B20" s="20">
        <v>1.6666666666666666E-2</v>
      </c>
      <c r="C20" s="20">
        <f>A20+B20</f>
        <v>0.44374999999999998</v>
      </c>
      <c r="D20" s="147" t="s">
        <v>7</v>
      </c>
      <c r="E20" s="147"/>
      <c r="F20" s="147"/>
      <c r="G20" s="147"/>
      <c r="H20" s="147"/>
      <c r="I20" s="147"/>
      <c r="J20" s="19"/>
      <c r="K20" s="20">
        <v>0.42708333333333331</v>
      </c>
      <c r="L20" s="20">
        <v>1.6666666666666666E-2</v>
      </c>
      <c r="M20" s="20">
        <f>K20+L20</f>
        <v>0.44374999999999998</v>
      </c>
      <c r="N20" s="147" t="s">
        <v>7</v>
      </c>
      <c r="O20" s="147"/>
      <c r="P20" s="147"/>
      <c r="Q20" s="147"/>
      <c r="R20" s="147"/>
      <c r="S20" s="147"/>
    </row>
    <row r="21" spans="1:19" x14ac:dyDescent="0.35">
      <c r="A21" s="20">
        <f t="shared" ref="A21:A26" si="10">C20</f>
        <v>0.44374999999999998</v>
      </c>
      <c r="B21" s="20">
        <v>7.6388888888888886E-3</v>
      </c>
      <c r="C21" s="20">
        <f t="shared" ref="C21:C26" si="11">A21+B21</f>
        <v>0.45138888888888884</v>
      </c>
      <c r="D21" s="21" t="s">
        <v>115</v>
      </c>
      <c r="E21" s="21" t="s">
        <v>57</v>
      </c>
      <c r="F21" s="21" t="s">
        <v>58</v>
      </c>
      <c r="G21" s="21" t="s">
        <v>59</v>
      </c>
      <c r="H21" s="21" t="s">
        <v>60</v>
      </c>
      <c r="I21" s="21" t="s">
        <v>61</v>
      </c>
      <c r="J21" s="19"/>
      <c r="K21" s="20">
        <f t="shared" ref="K21:K26" si="12">M20</f>
        <v>0.44374999999999998</v>
      </c>
      <c r="L21" s="20">
        <v>7.6388888888888886E-3</v>
      </c>
      <c r="M21" s="20">
        <f t="shared" ref="M21:M26" si="13">K21+L21</f>
        <v>0.45138888888888884</v>
      </c>
      <c r="N21" s="21" t="s">
        <v>118</v>
      </c>
      <c r="O21" s="21" t="s">
        <v>62</v>
      </c>
      <c r="P21" s="21" t="s">
        <v>63</v>
      </c>
      <c r="Q21" s="21" t="s">
        <v>64</v>
      </c>
      <c r="R21" s="21" t="s">
        <v>65</v>
      </c>
      <c r="S21" s="21" t="s">
        <v>66</v>
      </c>
    </row>
    <row r="22" spans="1:19" x14ac:dyDescent="0.35">
      <c r="A22" s="20">
        <f t="shared" si="10"/>
        <v>0.45138888888888884</v>
      </c>
      <c r="B22" s="20">
        <v>7.6388888888888886E-3</v>
      </c>
      <c r="C22" s="20">
        <f t="shared" si="11"/>
        <v>0.4590277777777777</v>
      </c>
      <c r="D22" s="21" t="str">
        <f>I21</f>
        <v>MAG 12 A</v>
      </c>
      <c r="E22" s="21" t="str">
        <f>D21</f>
        <v>MAG 7 A</v>
      </c>
      <c r="F22" s="21" t="str">
        <f t="shared" ref="F22:I26" si="14">E21</f>
        <v>MAG 8 A</v>
      </c>
      <c r="G22" s="21" t="str">
        <f t="shared" si="14"/>
        <v>MAG 9 A</v>
      </c>
      <c r="H22" s="21" t="str">
        <f t="shared" si="14"/>
        <v>MAG 10 A</v>
      </c>
      <c r="I22" s="21" t="str">
        <f t="shared" si="14"/>
        <v>MAG 11 A</v>
      </c>
      <c r="J22" s="19"/>
      <c r="K22" s="20">
        <f t="shared" si="12"/>
        <v>0.45138888888888884</v>
      </c>
      <c r="L22" s="20">
        <v>7.6388888888888886E-3</v>
      </c>
      <c r="M22" s="20">
        <f t="shared" si="13"/>
        <v>0.4590277777777777</v>
      </c>
      <c r="N22" s="21" t="str">
        <f>S21</f>
        <v>MAG 12 B</v>
      </c>
      <c r="O22" s="21" t="str">
        <f>N21</f>
        <v>MAG 7 B</v>
      </c>
      <c r="P22" s="21" t="str">
        <f t="shared" ref="P22:S26" si="15">O21</f>
        <v>MAG 8 B</v>
      </c>
      <c r="Q22" s="21" t="str">
        <f t="shared" si="15"/>
        <v>MAG 9 B</v>
      </c>
      <c r="R22" s="21" t="str">
        <f t="shared" si="15"/>
        <v>MAG 10 B</v>
      </c>
      <c r="S22" s="21" t="str">
        <f t="shared" si="15"/>
        <v>MAG 11 B</v>
      </c>
    </row>
    <row r="23" spans="1:19" x14ac:dyDescent="0.35">
      <c r="A23" s="20">
        <f t="shared" si="10"/>
        <v>0.4590277777777777</v>
      </c>
      <c r="B23" s="20">
        <v>7.6388888888888886E-3</v>
      </c>
      <c r="C23" s="20">
        <f t="shared" si="11"/>
        <v>0.46666666666666656</v>
      </c>
      <c r="D23" s="21" t="str">
        <f t="shared" ref="D23:D26" si="16">I22</f>
        <v>MAG 11 A</v>
      </c>
      <c r="E23" s="21" t="str">
        <f t="shared" ref="E23:E26" si="17">D22</f>
        <v>MAG 12 A</v>
      </c>
      <c r="F23" s="21" t="str">
        <f t="shared" si="14"/>
        <v>MAG 7 A</v>
      </c>
      <c r="G23" s="21" t="str">
        <f t="shared" si="14"/>
        <v>MAG 8 A</v>
      </c>
      <c r="H23" s="21" t="str">
        <f t="shared" si="14"/>
        <v>MAG 9 A</v>
      </c>
      <c r="I23" s="21" t="str">
        <f t="shared" si="14"/>
        <v>MAG 10 A</v>
      </c>
      <c r="J23" s="19"/>
      <c r="K23" s="20">
        <f t="shared" si="12"/>
        <v>0.4590277777777777</v>
      </c>
      <c r="L23" s="20">
        <v>7.6388888888888886E-3</v>
      </c>
      <c r="M23" s="20">
        <f t="shared" si="13"/>
        <v>0.46666666666666656</v>
      </c>
      <c r="N23" s="21" t="str">
        <f t="shared" ref="N23:N26" si="18">S22</f>
        <v>MAG 11 B</v>
      </c>
      <c r="O23" s="21" t="str">
        <f t="shared" ref="O23:O26" si="19">N22</f>
        <v>MAG 12 B</v>
      </c>
      <c r="P23" s="21" t="str">
        <f t="shared" si="15"/>
        <v>MAG 7 B</v>
      </c>
      <c r="Q23" s="21" t="str">
        <f t="shared" si="15"/>
        <v>MAG 8 B</v>
      </c>
      <c r="R23" s="21" t="str">
        <f t="shared" si="15"/>
        <v>MAG 9 B</v>
      </c>
      <c r="S23" s="21" t="str">
        <f t="shared" si="15"/>
        <v>MAG 10 B</v>
      </c>
    </row>
    <row r="24" spans="1:19" x14ac:dyDescent="0.35">
      <c r="A24" s="20">
        <f t="shared" si="10"/>
        <v>0.46666666666666656</v>
      </c>
      <c r="B24" s="20">
        <v>7.6388888888888886E-3</v>
      </c>
      <c r="C24" s="20">
        <f t="shared" si="11"/>
        <v>0.47430555555555542</v>
      </c>
      <c r="D24" s="21" t="str">
        <f t="shared" si="16"/>
        <v>MAG 10 A</v>
      </c>
      <c r="E24" s="21" t="str">
        <f t="shared" si="17"/>
        <v>MAG 11 A</v>
      </c>
      <c r="F24" s="21" t="str">
        <f t="shared" si="14"/>
        <v>MAG 12 A</v>
      </c>
      <c r="G24" s="21" t="str">
        <f t="shared" si="14"/>
        <v>MAG 7 A</v>
      </c>
      <c r="H24" s="21" t="str">
        <f t="shared" si="14"/>
        <v>MAG 8 A</v>
      </c>
      <c r="I24" s="21" t="str">
        <f t="shared" si="14"/>
        <v>MAG 9 A</v>
      </c>
      <c r="J24" s="19"/>
      <c r="K24" s="20">
        <f t="shared" si="12"/>
        <v>0.46666666666666656</v>
      </c>
      <c r="L24" s="20">
        <v>7.6388888888888886E-3</v>
      </c>
      <c r="M24" s="20">
        <f t="shared" si="13"/>
        <v>0.47430555555555542</v>
      </c>
      <c r="N24" s="21" t="str">
        <f t="shared" si="18"/>
        <v>MAG 10 B</v>
      </c>
      <c r="O24" s="21" t="str">
        <f t="shared" si="19"/>
        <v>MAG 11 B</v>
      </c>
      <c r="P24" s="21" t="str">
        <f t="shared" si="15"/>
        <v>MAG 12 B</v>
      </c>
      <c r="Q24" s="21" t="str">
        <f t="shared" si="15"/>
        <v>MAG 7 B</v>
      </c>
      <c r="R24" s="21" t="str">
        <f t="shared" si="15"/>
        <v>MAG 8 B</v>
      </c>
      <c r="S24" s="21" t="str">
        <f t="shared" si="15"/>
        <v>MAG 9 B</v>
      </c>
    </row>
    <row r="25" spans="1:19" x14ac:dyDescent="0.35">
      <c r="A25" s="20">
        <f t="shared" si="10"/>
        <v>0.47430555555555542</v>
      </c>
      <c r="B25" s="20">
        <v>7.6388888888888886E-3</v>
      </c>
      <c r="C25" s="20">
        <f t="shared" si="11"/>
        <v>0.48194444444444429</v>
      </c>
      <c r="D25" s="21" t="str">
        <f t="shared" si="16"/>
        <v>MAG 9 A</v>
      </c>
      <c r="E25" s="21" t="str">
        <f t="shared" si="17"/>
        <v>MAG 10 A</v>
      </c>
      <c r="F25" s="21" t="str">
        <f t="shared" si="14"/>
        <v>MAG 11 A</v>
      </c>
      <c r="G25" s="21" t="str">
        <f t="shared" si="14"/>
        <v>MAG 12 A</v>
      </c>
      <c r="H25" s="21" t="str">
        <f t="shared" si="14"/>
        <v>MAG 7 A</v>
      </c>
      <c r="I25" s="21" t="str">
        <f t="shared" si="14"/>
        <v>MAG 8 A</v>
      </c>
      <c r="J25" s="19"/>
      <c r="K25" s="20">
        <f t="shared" si="12"/>
        <v>0.47430555555555542</v>
      </c>
      <c r="L25" s="20">
        <v>7.6388888888888886E-3</v>
      </c>
      <c r="M25" s="20">
        <f t="shared" si="13"/>
        <v>0.48194444444444429</v>
      </c>
      <c r="N25" s="21" t="str">
        <f t="shared" si="18"/>
        <v>MAG 9 B</v>
      </c>
      <c r="O25" s="21" t="str">
        <f t="shared" si="19"/>
        <v>MAG 10 B</v>
      </c>
      <c r="P25" s="21" t="str">
        <f t="shared" si="15"/>
        <v>MAG 11 B</v>
      </c>
      <c r="Q25" s="21" t="str">
        <f t="shared" si="15"/>
        <v>MAG 12 B</v>
      </c>
      <c r="R25" s="21" t="str">
        <f t="shared" si="15"/>
        <v>MAG 7 B</v>
      </c>
      <c r="S25" s="21" t="str">
        <f t="shared" si="15"/>
        <v>MAG 8 B</v>
      </c>
    </row>
    <row r="26" spans="1:19" x14ac:dyDescent="0.35">
      <c r="A26" s="20">
        <f t="shared" si="10"/>
        <v>0.48194444444444429</v>
      </c>
      <c r="B26" s="20">
        <v>7.6388888888888886E-3</v>
      </c>
      <c r="C26" s="20">
        <f t="shared" si="11"/>
        <v>0.48958333333333315</v>
      </c>
      <c r="D26" s="21" t="str">
        <f t="shared" si="16"/>
        <v>MAG 8 A</v>
      </c>
      <c r="E26" s="21" t="str">
        <f t="shared" si="17"/>
        <v>MAG 9 A</v>
      </c>
      <c r="F26" s="21" t="str">
        <f t="shared" si="14"/>
        <v>MAG 10 A</v>
      </c>
      <c r="G26" s="21" t="str">
        <f t="shared" si="14"/>
        <v>MAG 11 A</v>
      </c>
      <c r="H26" s="21" t="str">
        <f t="shared" si="14"/>
        <v>MAG 12 A</v>
      </c>
      <c r="I26" s="21" t="str">
        <f t="shared" si="14"/>
        <v>MAG 7 A</v>
      </c>
      <c r="J26" s="19"/>
      <c r="K26" s="20">
        <f t="shared" si="12"/>
        <v>0.48194444444444429</v>
      </c>
      <c r="L26" s="20">
        <v>7.6388888888888886E-3</v>
      </c>
      <c r="M26" s="20">
        <f t="shared" si="13"/>
        <v>0.48958333333333315</v>
      </c>
      <c r="N26" s="21" t="str">
        <f t="shared" si="18"/>
        <v>MAG 8 B</v>
      </c>
      <c r="O26" s="21" t="str">
        <f t="shared" si="19"/>
        <v>MAG 9 B</v>
      </c>
      <c r="P26" s="21" t="str">
        <f t="shared" si="15"/>
        <v>MAG 10 B</v>
      </c>
      <c r="Q26" s="21" t="str">
        <f t="shared" si="15"/>
        <v>MAG 11 B</v>
      </c>
      <c r="R26" s="21" t="str">
        <f t="shared" si="15"/>
        <v>MAG 12 B</v>
      </c>
      <c r="S26" s="21" t="str">
        <f t="shared" si="15"/>
        <v>MAG 7 B</v>
      </c>
    </row>
    <row r="27" spans="1:19" x14ac:dyDescent="0.35">
      <c r="A27" s="20"/>
      <c r="B27" s="20"/>
      <c r="C27" s="20"/>
      <c r="D27" s="21"/>
      <c r="E27" s="21"/>
      <c r="F27" s="21"/>
      <c r="G27" s="21"/>
      <c r="H27" s="21"/>
      <c r="I27" s="21"/>
      <c r="J27" s="95"/>
      <c r="K27" s="20"/>
      <c r="L27" s="20"/>
      <c r="M27" s="20"/>
      <c r="N27" s="21"/>
      <c r="O27" s="21"/>
      <c r="P27" s="21"/>
      <c r="Q27" s="21"/>
      <c r="R27" s="21"/>
      <c r="S27" s="21"/>
    </row>
    <row r="28" spans="1:19" x14ac:dyDescent="0.35">
      <c r="A28" s="20">
        <v>0.48958333333333331</v>
      </c>
      <c r="B28" s="20">
        <v>6.9444444444444441E-3</v>
      </c>
      <c r="C28" s="20">
        <v>0.49652777777777773</v>
      </c>
      <c r="D28" s="141" t="s">
        <v>139</v>
      </c>
      <c r="E28" s="141"/>
      <c r="F28" s="141"/>
      <c r="G28" s="141"/>
      <c r="H28" s="141"/>
      <c r="I28" s="141"/>
      <c r="J28" s="95"/>
      <c r="K28" s="20">
        <v>0.48958333333333331</v>
      </c>
      <c r="L28" s="20">
        <v>6.9444444444444441E-3</v>
      </c>
      <c r="M28" s="20">
        <v>0.49652777777777773</v>
      </c>
      <c r="N28" s="141" t="s">
        <v>139</v>
      </c>
      <c r="O28" s="141"/>
      <c r="P28" s="141"/>
      <c r="Q28" s="141"/>
      <c r="R28" s="141"/>
      <c r="S28" s="141"/>
    </row>
    <row r="29" spans="1:19" x14ac:dyDescent="0.35">
      <c r="A29" s="20"/>
      <c r="B29" s="20"/>
      <c r="C29" s="20"/>
      <c r="D29" s="96"/>
      <c r="E29" s="96"/>
      <c r="F29" s="96"/>
      <c r="G29" s="96"/>
      <c r="H29" s="96"/>
      <c r="I29" s="96"/>
      <c r="J29" s="95"/>
      <c r="K29" s="20"/>
      <c r="L29" s="20"/>
      <c r="M29" s="20"/>
      <c r="N29" s="21"/>
      <c r="O29" s="21"/>
      <c r="P29" s="21"/>
      <c r="Q29" s="21"/>
      <c r="R29" s="21"/>
      <c r="S29" s="21"/>
    </row>
    <row r="30" spans="1:19" x14ac:dyDescent="0.35">
      <c r="A30" s="17">
        <v>0.49652777777777773</v>
      </c>
      <c r="B30" s="17"/>
      <c r="C30" s="17">
        <f>C38</f>
        <v>0.56249999999999989</v>
      </c>
      <c r="D30" s="146" t="s">
        <v>81</v>
      </c>
      <c r="E30" s="146"/>
      <c r="F30" s="146"/>
      <c r="G30" s="146"/>
      <c r="H30" s="146"/>
      <c r="I30" s="18" t="s">
        <v>6</v>
      </c>
      <c r="J30" s="19"/>
      <c r="K30" s="17">
        <v>0.49652777777777773</v>
      </c>
      <c r="L30" s="17"/>
      <c r="M30" s="17">
        <f>M38</f>
        <v>0.56249999999999989</v>
      </c>
      <c r="N30" s="146" t="s">
        <v>81</v>
      </c>
      <c r="O30" s="146"/>
      <c r="P30" s="146"/>
      <c r="Q30" s="146"/>
      <c r="R30" s="146"/>
      <c r="S30" s="18" t="s">
        <v>6</v>
      </c>
    </row>
    <row r="31" spans="1:19" s="107" customFormat="1" x14ac:dyDescent="0.35">
      <c r="A31" s="97" t="s">
        <v>142</v>
      </c>
      <c r="B31" s="97">
        <v>3.472222222222222E-3</v>
      </c>
      <c r="C31" s="97">
        <v>0.5</v>
      </c>
      <c r="D31" s="142" t="s">
        <v>138</v>
      </c>
      <c r="E31" s="142"/>
      <c r="F31" s="142"/>
      <c r="G31" s="142"/>
      <c r="H31" s="142"/>
      <c r="I31" s="142"/>
      <c r="J31" s="96"/>
      <c r="K31" s="97" t="s">
        <v>142</v>
      </c>
      <c r="L31" s="97">
        <v>3.472222222222222E-3</v>
      </c>
      <c r="M31" s="97">
        <v>0.5</v>
      </c>
      <c r="N31" s="142" t="s">
        <v>138</v>
      </c>
      <c r="O31" s="142"/>
      <c r="P31" s="142"/>
      <c r="Q31" s="142"/>
      <c r="R31" s="142"/>
      <c r="S31" s="142"/>
    </row>
    <row r="32" spans="1:19" x14ac:dyDescent="0.35">
      <c r="A32" s="20">
        <v>0.5</v>
      </c>
      <c r="B32" s="20">
        <v>1.6666666666666666E-2</v>
      </c>
      <c r="C32" s="20">
        <f>A32+B32</f>
        <v>0.51666666666666672</v>
      </c>
      <c r="D32" s="147" t="s">
        <v>7</v>
      </c>
      <c r="E32" s="147"/>
      <c r="F32" s="147"/>
      <c r="G32" s="147"/>
      <c r="H32" s="147"/>
      <c r="I32" s="147"/>
      <c r="J32" s="19"/>
      <c r="K32" s="20">
        <v>0.5</v>
      </c>
      <c r="L32" s="20">
        <v>1.6666666666666666E-2</v>
      </c>
      <c r="M32" s="20">
        <f>K32+L32</f>
        <v>0.51666666666666672</v>
      </c>
      <c r="N32" s="147" t="s">
        <v>7</v>
      </c>
      <c r="O32" s="147"/>
      <c r="P32" s="147"/>
      <c r="Q32" s="147"/>
      <c r="R32" s="147"/>
      <c r="S32" s="147"/>
    </row>
    <row r="33" spans="1:27" x14ac:dyDescent="0.35">
      <c r="A33" s="20">
        <f t="shared" ref="A33:A38" si="20">C32</f>
        <v>0.51666666666666672</v>
      </c>
      <c r="B33" s="20">
        <v>7.6388888888888886E-3</v>
      </c>
      <c r="C33" s="20">
        <f t="shared" ref="C33:C38" si="21">A33+B33</f>
        <v>0.52430555555555558</v>
      </c>
      <c r="D33" s="21" t="s">
        <v>67</v>
      </c>
      <c r="E33" s="21" t="s">
        <v>68</v>
      </c>
      <c r="F33" s="21" t="s">
        <v>69</v>
      </c>
      <c r="G33" s="21" t="s">
        <v>70</v>
      </c>
      <c r="H33" s="21" t="s">
        <v>71</v>
      </c>
      <c r="I33" s="21" t="s">
        <v>72</v>
      </c>
      <c r="J33" s="19"/>
      <c r="K33" s="20">
        <f t="shared" ref="K33:K38" si="22">M32</f>
        <v>0.51666666666666672</v>
      </c>
      <c r="L33" s="20">
        <v>7.6388888888888886E-3</v>
      </c>
      <c r="M33" s="20">
        <f t="shared" ref="M33:M38" si="23">K33+L33</f>
        <v>0.52430555555555558</v>
      </c>
      <c r="N33" s="21" t="s">
        <v>73</v>
      </c>
      <c r="O33" s="21" t="s">
        <v>74</v>
      </c>
      <c r="P33" s="21" t="s">
        <v>75</v>
      </c>
      <c r="Q33" s="21" t="s">
        <v>76</v>
      </c>
      <c r="R33" s="21" t="s">
        <v>77</v>
      </c>
      <c r="S33" s="21" t="s">
        <v>78</v>
      </c>
    </row>
    <row r="34" spans="1:27" x14ac:dyDescent="0.35">
      <c r="A34" s="20">
        <f t="shared" si="20"/>
        <v>0.52430555555555558</v>
      </c>
      <c r="B34" s="20">
        <v>7.6388888888888886E-3</v>
      </c>
      <c r="C34" s="20">
        <f t="shared" si="21"/>
        <v>0.53194444444444444</v>
      </c>
      <c r="D34" s="21" t="str">
        <f>I33</f>
        <v>MAG 18 A</v>
      </c>
      <c r="E34" s="21" t="str">
        <f>D33</f>
        <v>MAG 13 A</v>
      </c>
      <c r="F34" s="21" t="str">
        <f t="shared" ref="F34:I38" si="24">E33</f>
        <v>MAG 14 A</v>
      </c>
      <c r="G34" s="21" t="str">
        <f t="shared" si="24"/>
        <v>MAG 15 A</v>
      </c>
      <c r="H34" s="21" t="str">
        <f t="shared" si="24"/>
        <v>MAG 16 A</v>
      </c>
      <c r="I34" s="21" t="str">
        <f t="shared" si="24"/>
        <v>MAG 17 A</v>
      </c>
      <c r="J34" s="19"/>
      <c r="K34" s="20">
        <f t="shared" si="22"/>
        <v>0.52430555555555558</v>
      </c>
      <c r="L34" s="20">
        <v>7.6388888888888886E-3</v>
      </c>
      <c r="M34" s="20">
        <f t="shared" si="23"/>
        <v>0.53194444444444444</v>
      </c>
      <c r="N34" s="21" t="str">
        <f>S33</f>
        <v>MAG 18 B</v>
      </c>
      <c r="O34" s="21" t="str">
        <f>N33</f>
        <v>MAG 13 B</v>
      </c>
      <c r="P34" s="21" t="str">
        <f t="shared" ref="P34:S38" si="25">O33</f>
        <v>MAG 14 B</v>
      </c>
      <c r="Q34" s="21" t="str">
        <f t="shared" si="25"/>
        <v>MAG 15 B</v>
      </c>
      <c r="R34" s="21" t="str">
        <f t="shared" si="25"/>
        <v>MAG 16 B</v>
      </c>
      <c r="S34" s="21" t="str">
        <f t="shared" si="25"/>
        <v>MAG 17 B</v>
      </c>
    </row>
    <row r="35" spans="1:27" x14ac:dyDescent="0.35">
      <c r="A35" s="20">
        <f t="shared" si="20"/>
        <v>0.53194444444444444</v>
      </c>
      <c r="B35" s="20">
        <v>7.6388888888888886E-3</v>
      </c>
      <c r="C35" s="20">
        <f t="shared" si="21"/>
        <v>0.5395833333333333</v>
      </c>
      <c r="D35" s="21" t="str">
        <f t="shared" ref="D35:D38" si="26">I34</f>
        <v>MAG 17 A</v>
      </c>
      <c r="E35" s="21" t="str">
        <f t="shared" ref="E35:E38" si="27">D34</f>
        <v>MAG 18 A</v>
      </c>
      <c r="F35" s="21" t="str">
        <f t="shared" si="24"/>
        <v>MAG 13 A</v>
      </c>
      <c r="G35" s="21" t="str">
        <f t="shared" si="24"/>
        <v>MAG 14 A</v>
      </c>
      <c r="H35" s="21" t="str">
        <f t="shared" si="24"/>
        <v>MAG 15 A</v>
      </c>
      <c r="I35" s="21" t="str">
        <f t="shared" si="24"/>
        <v>MAG 16 A</v>
      </c>
      <c r="J35" s="19"/>
      <c r="K35" s="20">
        <f t="shared" si="22"/>
        <v>0.53194444444444444</v>
      </c>
      <c r="L35" s="20">
        <v>7.6388888888888886E-3</v>
      </c>
      <c r="M35" s="20">
        <f t="shared" si="23"/>
        <v>0.5395833333333333</v>
      </c>
      <c r="N35" s="21" t="str">
        <f t="shared" ref="N35:N38" si="28">S34</f>
        <v>MAG 17 B</v>
      </c>
      <c r="O35" s="21" t="str">
        <f t="shared" ref="O35:O38" si="29">N34</f>
        <v>MAG 18 B</v>
      </c>
      <c r="P35" s="21" t="str">
        <f t="shared" si="25"/>
        <v>MAG 13 B</v>
      </c>
      <c r="Q35" s="21" t="str">
        <f t="shared" si="25"/>
        <v>MAG 14 B</v>
      </c>
      <c r="R35" s="21" t="str">
        <f t="shared" si="25"/>
        <v>MAG 15 B</v>
      </c>
      <c r="S35" s="21" t="str">
        <f t="shared" si="25"/>
        <v>MAG 16 B</v>
      </c>
    </row>
    <row r="36" spans="1:27" x14ac:dyDescent="0.35">
      <c r="A36" s="20">
        <f t="shared" si="20"/>
        <v>0.5395833333333333</v>
      </c>
      <c r="B36" s="20">
        <v>7.6388888888888886E-3</v>
      </c>
      <c r="C36" s="20">
        <f t="shared" si="21"/>
        <v>0.54722222222222217</v>
      </c>
      <c r="D36" s="21" t="str">
        <f t="shared" si="26"/>
        <v>MAG 16 A</v>
      </c>
      <c r="E36" s="21" t="str">
        <f t="shared" si="27"/>
        <v>MAG 17 A</v>
      </c>
      <c r="F36" s="21" t="str">
        <f t="shared" si="24"/>
        <v>MAG 18 A</v>
      </c>
      <c r="G36" s="21" t="str">
        <f t="shared" si="24"/>
        <v>MAG 13 A</v>
      </c>
      <c r="H36" s="21" t="str">
        <f t="shared" si="24"/>
        <v>MAG 14 A</v>
      </c>
      <c r="I36" s="21" t="str">
        <f t="shared" si="24"/>
        <v>MAG 15 A</v>
      </c>
      <c r="J36" s="19"/>
      <c r="K36" s="20">
        <f t="shared" si="22"/>
        <v>0.5395833333333333</v>
      </c>
      <c r="L36" s="20">
        <v>7.6388888888888886E-3</v>
      </c>
      <c r="M36" s="20">
        <f t="shared" si="23"/>
        <v>0.54722222222222217</v>
      </c>
      <c r="N36" s="21" t="str">
        <f t="shared" si="28"/>
        <v>MAG 16 B</v>
      </c>
      <c r="O36" s="21" t="str">
        <f t="shared" si="29"/>
        <v>MAG 17 B</v>
      </c>
      <c r="P36" s="21" t="str">
        <f t="shared" si="25"/>
        <v>MAG 18 B</v>
      </c>
      <c r="Q36" s="21" t="str">
        <f t="shared" si="25"/>
        <v>MAG 13 B</v>
      </c>
      <c r="R36" s="21" t="str">
        <f t="shared" si="25"/>
        <v>MAG 14 B</v>
      </c>
      <c r="S36" s="21" t="str">
        <f t="shared" si="25"/>
        <v>MAG 15 B</v>
      </c>
      <c r="AA36" s="107"/>
    </row>
    <row r="37" spans="1:27" x14ac:dyDescent="0.35">
      <c r="A37" s="20">
        <f t="shared" si="20"/>
        <v>0.54722222222222217</v>
      </c>
      <c r="B37" s="20">
        <v>7.6388888888888886E-3</v>
      </c>
      <c r="C37" s="20">
        <f t="shared" si="21"/>
        <v>0.55486111111111103</v>
      </c>
      <c r="D37" s="21" t="str">
        <f t="shared" si="26"/>
        <v>MAG 15 A</v>
      </c>
      <c r="E37" s="21" t="str">
        <f t="shared" si="27"/>
        <v>MAG 16 A</v>
      </c>
      <c r="F37" s="21" t="str">
        <f t="shared" si="24"/>
        <v>MAG 17 A</v>
      </c>
      <c r="G37" s="21" t="str">
        <f t="shared" si="24"/>
        <v>MAG 18 A</v>
      </c>
      <c r="H37" s="21" t="str">
        <f t="shared" si="24"/>
        <v>MAG 13 A</v>
      </c>
      <c r="I37" s="21" t="str">
        <f t="shared" si="24"/>
        <v>MAG 14 A</v>
      </c>
      <c r="J37" s="19"/>
      <c r="K37" s="20">
        <f t="shared" si="22"/>
        <v>0.54722222222222217</v>
      </c>
      <c r="L37" s="20">
        <v>7.6388888888888886E-3</v>
      </c>
      <c r="M37" s="20">
        <f t="shared" si="23"/>
        <v>0.55486111111111103</v>
      </c>
      <c r="N37" s="21" t="str">
        <f t="shared" si="28"/>
        <v>MAG 15 B</v>
      </c>
      <c r="O37" s="21" t="str">
        <f t="shared" si="29"/>
        <v>MAG 16 B</v>
      </c>
      <c r="P37" s="21" t="str">
        <f t="shared" si="25"/>
        <v>MAG 17 B</v>
      </c>
      <c r="Q37" s="21" t="str">
        <f t="shared" si="25"/>
        <v>MAG 18 B</v>
      </c>
      <c r="R37" s="21" t="str">
        <f t="shared" si="25"/>
        <v>MAG 13 B</v>
      </c>
      <c r="S37" s="21" t="str">
        <f t="shared" si="25"/>
        <v>MAG 14 B</v>
      </c>
    </row>
    <row r="38" spans="1:27" x14ac:dyDescent="0.35">
      <c r="A38" s="20">
        <f t="shared" si="20"/>
        <v>0.55486111111111103</v>
      </c>
      <c r="B38" s="20">
        <v>7.6388888888888886E-3</v>
      </c>
      <c r="C38" s="20">
        <f t="shared" si="21"/>
        <v>0.56249999999999989</v>
      </c>
      <c r="D38" s="21" t="str">
        <f t="shared" si="26"/>
        <v>MAG 14 A</v>
      </c>
      <c r="E38" s="21" t="str">
        <f t="shared" si="27"/>
        <v>MAG 15 A</v>
      </c>
      <c r="F38" s="21" t="str">
        <f t="shared" si="24"/>
        <v>MAG 16 A</v>
      </c>
      <c r="G38" s="21" t="str">
        <f t="shared" si="24"/>
        <v>MAG 17 A</v>
      </c>
      <c r="H38" s="21" t="str">
        <f t="shared" si="24"/>
        <v>MAG 18 A</v>
      </c>
      <c r="I38" s="21" t="str">
        <f t="shared" si="24"/>
        <v>MAG 13 A</v>
      </c>
      <c r="J38" s="19"/>
      <c r="K38" s="20">
        <f t="shared" si="22"/>
        <v>0.55486111111111103</v>
      </c>
      <c r="L38" s="20">
        <v>7.6388888888888886E-3</v>
      </c>
      <c r="M38" s="20">
        <f t="shared" si="23"/>
        <v>0.56249999999999989</v>
      </c>
      <c r="N38" s="21" t="str">
        <f t="shared" si="28"/>
        <v>MAG 14 B</v>
      </c>
      <c r="O38" s="21" t="str">
        <f t="shared" si="29"/>
        <v>MAG 15 B</v>
      </c>
      <c r="P38" s="21" t="str">
        <f t="shared" si="25"/>
        <v>MAG 16 B</v>
      </c>
      <c r="Q38" s="21" t="str">
        <f t="shared" si="25"/>
        <v>MAG 17 B</v>
      </c>
      <c r="R38" s="21" t="str">
        <f t="shared" si="25"/>
        <v>MAG 18 B</v>
      </c>
      <c r="S38" s="21" t="str">
        <f t="shared" si="25"/>
        <v>MAG 13 B</v>
      </c>
    </row>
    <row r="39" spans="1:27" x14ac:dyDescent="0.35">
      <c r="A39" s="20"/>
      <c r="B39" s="20"/>
      <c r="C39" s="20"/>
      <c r="D39" s="108"/>
      <c r="E39" s="108"/>
      <c r="F39" s="108"/>
      <c r="G39" s="108"/>
      <c r="H39" s="108"/>
      <c r="I39" s="108"/>
      <c r="J39" s="95"/>
      <c r="K39" s="20"/>
      <c r="L39" s="20"/>
      <c r="M39" s="20"/>
      <c r="N39" s="108"/>
      <c r="O39" s="108"/>
      <c r="P39" s="108"/>
      <c r="Q39" s="108"/>
      <c r="R39" s="108"/>
      <c r="S39" s="108"/>
    </row>
    <row r="40" spans="1:27" x14ac:dyDescent="0.35">
      <c r="A40" s="20">
        <v>0.5625</v>
      </c>
      <c r="B40" s="47">
        <v>6.9444444444444441E-3</v>
      </c>
      <c r="C40" s="20">
        <v>0.56944444444444442</v>
      </c>
      <c r="D40" s="148" t="s">
        <v>139</v>
      </c>
      <c r="E40" s="149"/>
      <c r="F40" s="149"/>
      <c r="G40" s="149"/>
      <c r="H40" s="149"/>
      <c r="I40" s="150"/>
      <c r="J40" s="95"/>
      <c r="K40" s="20">
        <v>0.5625</v>
      </c>
      <c r="L40" s="47">
        <v>6.9444444444444441E-3</v>
      </c>
      <c r="M40" s="20">
        <v>0.56944444444444442</v>
      </c>
      <c r="N40" s="150" t="s">
        <v>139</v>
      </c>
      <c r="O40" s="141"/>
      <c r="P40" s="141"/>
      <c r="Q40" s="141"/>
      <c r="R40" s="141"/>
      <c r="S40" s="141"/>
    </row>
    <row r="41" spans="1:27" x14ac:dyDescent="0.35">
      <c r="A41" s="20"/>
      <c r="B41" s="47"/>
      <c r="C41" s="20"/>
      <c r="D41" s="117"/>
      <c r="E41" s="122"/>
      <c r="F41" s="122"/>
      <c r="G41" s="122"/>
      <c r="H41" s="122"/>
      <c r="I41" s="118"/>
      <c r="J41" s="95"/>
      <c r="K41" s="20"/>
      <c r="L41" s="20"/>
      <c r="M41" s="20"/>
      <c r="N41" s="117"/>
      <c r="O41" s="122"/>
      <c r="P41" s="122"/>
      <c r="Q41" s="122"/>
      <c r="R41" s="122"/>
      <c r="S41" s="122"/>
    </row>
    <row r="42" spans="1:27" x14ac:dyDescent="0.35">
      <c r="A42" s="17">
        <v>0.56944444444444442</v>
      </c>
      <c r="B42" s="49"/>
      <c r="C42" s="49">
        <f>C50</f>
        <v>0.67708333333333304</v>
      </c>
      <c r="D42" s="146" t="s">
        <v>9</v>
      </c>
      <c r="E42" s="146"/>
      <c r="F42" s="146"/>
      <c r="G42" s="146"/>
      <c r="H42" s="146"/>
      <c r="I42" s="18" t="s">
        <v>8</v>
      </c>
      <c r="J42" s="19"/>
      <c r="K42" s="17">
        <v>0.56944444444444442</v>
      </c>
      <c r="L42" s="49"/>
      <c r="M42" s="49">
        <f>M50</f>
        <v>0.67708333333333304</v>
      </c>
      <c r="N42" s="146" t="s">
        <v>9</v>
      </c>
      <c r="O42" s="146"/>
      <c r="P42" s="146"/>
      <c r="Q42" s="146"/>
      <c r="R42" s="146"/>
      <c r="S42" s="18" t="s">
        <v>8</v>
      </c>
    </row>
    <row r="43" spans="1:27" s="107" customFormat="1" x14ac:dyDescent="0.35">
      <c r="A43" s="110">
        <v>0.56944444444444442</v>
      </c>
      <c r="B43" s="111">
        <v>3.472222222222222E-3</v>
      </c>
      <c r="C43" s="111">
        <v>0.57291666666666663</v>
      </c>
      <c r="D43" s="142" t="s">
        <v>138</v>
      </c>
      <c r="E43" s="142"/>
      <c r="F43" s="142"/>
      <c r="G43" s="142"/>
      <c r="H43" s="142"/>
      <c r="I43" s="142"/>
      <c r="J43" s="96"/>
      <c r="K43" s="110">
        <v>0.56944444444444442</v>
      </c>
      <c r="L43" s="111">
        <v>3.472222222222222E-3</v>
      </c>
      <c r="M43" s="111">
        <v>0.57291666666666663</v>
      </c>
      <c r="N43" s="142" t="s">
        <v>138</v>
      </c>
      <c r="O43" s="142"/>
      <c r="P43" s="142"/>
      <c r="Q43" s="142"/>
      <c r="R43" s="142"/>
      <c r="S43" s="142"/>
    </row>
    <row r="44" spans="1:27" x14ac:dyDescent="0.35">
      <c r="A44" s="46">
        <v>0.57291666666666663</v>
      </c>
      <c r="B44" s="47">
        <v>2.0833333333333332E-2</v>
      </c>
      <c r="C44" s="47">
        <f>A44+B44</f>
        <v>0.59375</v>
      </c>
      <c r="D44" s="147" t="s">
        <v>7</v>
      </c>
      <c r="E44" s="147"/>
      <c r="F44" s="147"/>
      <c r="G44" s="147"/>
      <c r="H44" s="147"/>
      <c r="I44" s="147"/>
      <c r="J44" s="19"/>
      <c r="K44" s="46">
        <v>0.57291666666666663</v>
      </c>
      <c r="L44" s="47">
        <v>2.0833333333333332E-2</v>
      </c>
      <c r="M44" s="47">
        <f>K44+L44</f>
        <v>0.59375</v>
      </c>
      <c r="N44" s="147" t="s">
        <v>7</v>
      </c>
      <c r="O44" s="147"/>
      <c r="P44" s="147"/>
      <c r="Q44" s="147"/>
      <c r="R44" s="147"/>
      <c r="S44" s="147"/>
    </row>
    <row r="45" spans="1:27" x14ac:dyDescent="0.35">
      <c r="A45" s="46">
        <f>C44</f>
        <v>0.59375</v>
      </c>
      <c r="B45" s="47">
        <v>1.3888888888888888E-2</v>
      </c>
      <c r="C45" s="47">
        <f t="shared" ref="C45:C50" si="30">A45+B45</f>
        <v>0.60763888888888884</v>
      </c>
      <c r="D45" s="21" t="s">
        <v>45</v>
      </c>
      <c r="E45" s="21" t="s">
        <v>46</v>
      </c>
      <c r="F45" s="21" t="s">
        <v>47</v>
      </c>
      <c r="G45" s="21" t="s">
        <v>48</v>
      </c>
      <c r="H45" s="21" t="s">
        <v>49</v>
      </c>
      <c r="I45" s="21" t="s">
        <v>50</v>
      </c>
      <c r="J45" s="19"/>
      <c r="K45" s="46">
        <f>M44</f>
        <v>0.59375</v>
      </c>
      <c r="L45" s="47">
        <v>1.3888888888888888E-2</v>
      </c>
      <c r="M45" s="47">
        <f t="shared" ref="M45:M50" si="31">K45+L45</f>
        <v>0.60763888888888884</v>
      </c>
      <c r="N45" s="21" t="s">
        <v>51</v>
      </c>
      <c r="O45" s="21" t="s">
        <v>52</v>
      </c>
      <c r="P45" s="21" t="s">
        <v>53</v>
      </c>
      <c r="Q45" s="21" t="s">
        <v>54</v>
      </c>
      <c r="R45" s="21" t="s">
        <v>55</v>
      </c>
      <c r="S45" s="21" t="s">
        <v>56</v>
      </c>
    </row>
    <row r="46" spans="1:27" x14ac:dyDescent="0.35">
      <c r="A46" s="46">
        <f t="shared" ref="A46:A50" si="32">C45</f>
        <v>0.60763888888888884</v>
      </c>
      <c r="B46" s="47">
        <v>1.3888888888888888E-2</v>
      </c>
      <c r="C46" s="47">
        <f t="shared" si="30"/>
        <v>0.62152777777777768</v>
      </c>
      <c r="D46" s="21" t="str">
        <f>I45</f>
        <v>MAG 6 A</v>
      </c>
      <c r="E46" s="21" t="str">
        <f>D45</f>
        <v>MAG 1 A</v>
      </c>
      <c r="F46" s="21" t="str">
        <f t="shared" ref="F46:I50" si="33">E45</f>
        <v>MAG 2 A</v>
      </c>
      <c r="G46" s="21" t="str">
        <f t="shared" si="33"/>
        <v>MAG 3 A</v>
      </c>
      <c r="H46" s="21" t="str">
        <f t="shared" si="33"/>
        <v>MAG 4 A</v>
      </c>
      <c r="I46" s="21" t="str">
        <f t="shared" si="33"/>
        <v>MAG 5 A</v>
      </c>
      <c r="J46" s="19"/>
      <c r="K46" s="46">
        <f t="shared" ref="K46:K50" si="34">M45</f>
        <v>0.60763888888888884</v>
      </c>
      <c r="L46" s="47">
        <v>1.3888888888888888E-2</v>
      </c>
      <c r="M46" s="47">
        <f t="shared" si="31"/>
        <v>0.62152777777777768</v>
      </c>
      <c r="N46" s="21" t="str">
        <f>S45</f>
        <v>MAG 6 B</v>
      </c>
      <c r="O46" s="21" t="str">
        <f>N45</f>
        <v>MAG 1 B</v>
      </c>
      <c r="P46" s="21" t="str">
        <f t="shared" ref="P46:S50" si="35">O45</f>
        <v>MAG 2 B</v>
      </c>
      <c r="Q46" s="21" t="str">
        <f t="shared" si="35"/>
        <v>MAG 3 B</v>
      </c>
      <c r="R46" s="21" t="str">
        <f t="shared" si="35"/>
        <v>MAG 4 B</v>
      </c>
      <c r="S46" s="21" t="str">
        <f t="shared" si="35"/>
        <v>MAG 5 B</v>
      </c>
    </row>
    <row r="47" spans="1:27" x14ac:dyDescent="0.35">
      <c r="A47" s="46">
        <f t="shared" si="32"/>
        <v>0.62152777777777768</v>
      </c>
      <c r="B47" s="47">
        <v>1.3888888888888888E-2</v>
      </c>
      <c r="C47" s="47">
        <f t="shared" si="30"/>
        <v>0.63541666666666652</v>
      </c>
      <c r="D47" s="21" t="str">
        <f t="shared" ref="D47:D50" si="36">I46</f>
        <v>MAG 5 A</v>
      </c>
      <c r="E47" s="21" t="str">
        <f t="shared" ref="E47:E50" si="37">D46</f>
        <v>MAG 6 A</v>
      </c>
      <c r="F47" s="21" t="str">
        <f t="shared" si="33"/>
        <v>MAG 1 A</v>
      </c>
      <c r="G47" s="21" t="str">
        <f t="shared" si="33"/>
        <v>MAG 2 A</v>
      </c>
      <c r="H47" s="21" t="str">
        <f t="shared" si="33"/>
        <v>MAG 3 A</v>
      </c>
      <c r="I47" s="21" t="str">
        <f t="shared" si="33"/>
        <v>MAG 4 A</v>
      </c>
      <c r="J47" s="19"/>
      <c r="K47" s="46">
        <f t="shared" si="34"/>
        <v>0.62152777777777768</v>
      </c>
      <c r="L47" s="47">
        <v>1.3888888888888888E-2</v>
      </c>
      <c r="M47" s="47">
        <f t="shared" si="31"/>
        <v>0.63541666666666652</v>
      </c>
      <c r="N47" s="21" t="str">
        <f t="shared" ref="N47:N50" si="38">S46</f>
        <v>MAG 5 B</v>
      </c>
      <c r="O47" s="21" t="str">
        <f t="shared" ref="O47:O50" si="39">N46</f>
        <v>MAG 6 B</v>
      </c>
      <c r="P47" s="21" t="str">
        <f t="shared" si="35"/>
        <v>MAG 1 B</v>
      </c>
      <c r="Q47" s="21" t="str">
        <f t="shared" si="35"/>
        <v>MAG 2 B</v>
      </c>
      <c r="R47" s="21" t="str">
        <f t="shared" si="35"/>
        <v>MAG 3 B</v>
      </c>
      <c r="S47" s="21" t="str">
        <f t="shared" si="35"/>
        <v>MAG 4 B</v>
      </c>
    </row>
    <row r="48" spans="1:27" x14ac:dyDescent="0.35">
      <c r="A48" s="46">
        <f t="shared" si="32"/>
        <v>0.63541666666666652</v>
      </c>
      <c r="B48" s="47">
        <v>1.3888888888888888E-2</v>
      </c>
      <c r="C48" s="47">
        <f t="shared" si="30"/>
        <v>0.64930555555555536</v>
      </c>
      <c r="D48" s="21" t="str">
        <f t="shared" si="36"/>
        <v>MAG 4 A</v>
      </c>
      <c r="E48" s="21" t="str">
        <f t="shared" si="37"/>
        <v>MAG 5 A</v>
      </c>
      <c r="F48" s="21" t="str">
        <f t="shared" si="33"/>
        <v>MAG 6 A</v>
      </c>
      <c r="G48" s="21" t="str">
        <f t="shared" si="33"/>
        <v>MAG 1 A</v>
      </c>
      <c r="H48" s="21" t="str">
        <f t="shared" si="33"/>
        <v>MAG 2 A</v>
      </c>
      <c r="I48" s="21" t="str">
        <f t="shared" si="33"/>
        <v>MAG 3 A</v>
      </c>
      <c r="J48" s="19"/>
      <c r="K48" s="46">
        <f t="shared" si="34"/>
        <v>0.63541666666666652</v>
      </c>
      <c r="L48" s="47">
        <v>1.3888888888888888E-2</v>
      </c>
      <c r="M48" s="47">
        <f t="shared" si="31"/>
        <v>0.64930555555555536</v>
      </c>
      <c r="N48" s="21" t="str">
        <f t="shared" si="38"/>
        <v>MAG 4 B</v>
      </c>
      <c r="O48" s="21" t="str">
        <f t="shared" si="39"/>
        <v>MAG 5 B</v>
      </c>
      <c r="P48" s="21" t="str">
        <f t="shared" si="35"/>
        <v>MAG 6 B</v>
      </c>
      <c r="Q48" s="21" t="str">
        <f t="shared" si="35"/>
        <v>MAG 1 B</v>
      </c>
      <c r="R48" s="21" t="str">
        <f t="shared" si="35"/>
        <v>MAG 2 B</v>
      </c>
      <c r="S48" s="21" t="str">
        <f t="shared" si="35"/>
        <v>MAG 3 B</v>
      </c>
    </row>
    <row r="49" spans="1:19" x14ac:dyDescent="0.35">
      <c r="A49" s="46">
        <f t="shared" si="32"/>
        <v>0.64930555555555536</v>
      </c>
      <c r="B49" s="47">
        <v>1.3888888888888888E-2</v>
      </c>
      <c r="C49" s="47">
        <f t="shared" si="30"/>
        <v>0.6631944444444442</v>
      </c>
      <c r="D49" s="21" t="str">
        <f t="shared" si="36"/>
        <v>MAG 3 A</v>
      </c>
      <c r="E49" s="21" t="str">
        <f t="shared" si="37"/>
        <v>MAG 4 A</v>
      </c>
      <c r="F49" s="21" t="str">
        <f t="shared" si="33"/>
        <v>MAG 5 A</v>
      </c>
      <c r="G49" s="21" t="str">
        <f t="shared" si="33"/>
        <v>MAG 6 A</v>
      </c>
      <c r="H49" s="21" t="str">
        <f t="shared" si="33"/>
        <v>MAG 1 A</v>
      </c>
      <c r="I49" s="21" t="str">
        <f t="shared" si="33"/>
        <v>MAG 2 A</v>
      </c>
      <c r="J49" s="19"/>
      <c r="K49" s="46">
        <f t="shared" si="34"/>
        <v>0.64930555555555536</v>
      </c>
      <c r="L49" s="47">
        <v>1.3888888888888888E-2</v>
      </c>
      <c r="M49" s="47">
        <f t="shared" si="31"/>
        <v>0.6631944444444442</v>
      </c>
      <c r="N49" s="21" t="str">
        <f t="shared" si="38"/>
        <v>MAG 3 B</v>
      </c>
      <c r="O49" s="21" t="str">
        <f t="shared" si="39"/>
        <v>MAG 4 B</v>
      </c>
      <c r="P49" s="21" t="str">
        <f t="shared" si="35"/>
        <v>MAG 5 B</v>
      </c>
      <c r="Q49" s="21" t="str">
        <f t="shared" si="35"/>
        <v>MAG 6 B</v>
      </c>
      <c r="R49" s="21" t="str">
        <f t="shared" si="35"/>
        <v>MAG 1 B</v>
      </c>
      <c r="S49" s="21" t="str">
        <f t="shared" si="35"/>
        <v>MAG 2 B</v>
      </c>
    </row>
    <row r="50" spans="1:19" x14ac:dyDescent="0.35">
      <c r="A50" s="46">
        <f t="shared" si="32"/>
        <v>0.6631944444444442</v>
      </c>
      <c r="B50" s="47">
        <v>1.3888888888888888E-2</v>
      </c>
      <c r="C50" s="47">
        <f t="shared" si="30"/>
        <v>0.67708333333333304</v>
      </c>
      <c r="D50" s="21" t="str">
        <f t="shared" si="36"/>
        <v>MAG 2 A</v>
      </c>
      <c r="E50" s="21" t="str">
        <f t="shared" si="37"/>
        <v>MAG 3 A</v>
      </c>
      <c r="F50" s="21" t="str">
        <f t="shared" si="33"/>
        <v>MAG 4 A</v>
      </c>
      <c r="G50" s="21" t="str">
        <f t="shared" si="33"/>
        <v>MAG 5 A</v>
      </c>
      <c r="H50" s="21" t="str">
        <f t="shared" si="33"/>
        <v>MAG 6 A</v>
      </c>
      <c r="I50" s="21" t="str">
        <f t="shared" si="33"/>
        <v>MAG 1 A</v>
      </c>
      <c r="J50" s="19"/>
      <c r="K50" s="46">
        <f t="shared" si="34"/>
        <v>0.6631944444444442</v>
      </c>
      <c r="L50" s="47">
        <v>1.3888888888888888E-2</v>
      </c>
      <c r="M50" s="47">
        <f t="shared" si="31"/>
        <v>0.67708333333333304</v>
      </c>
      <c r="N50" s="21" t="str">
        <f t="shared" si="38"/>
        <v>MAG 2 B</v>
      </c>
      <c r="O50" s="21" t="str">
        <f t="shared" si="39"/>
        <v>MAG 3 B</v>
      </c>
      <c r="P50" s="21" t="str">
        <f t="shared" si="35"/>
        <v>MAG 4 B</v>
      </c>
      <c r="Q50" s="21" t="str">
        <f t="shared" si="35"/>
        <v>MAG 5 B</v>
      </c>
      <c r="R50" s="21" t="str">
        <f t="shared" si="35"/>
        <v>MAG 6 B</v>
      </c>
      <c r="S50" s="21" t="str">
        <f t="shared" si="35"/>
        <v>MAG 1 B</v>
      </c>
    </row>
    <row r="51" spans="1:19" x14ac:dyDescent="0.35">
      <c r="A51" s="46"/>
      <c r="B51" s="47"/>
      <c r="C51" s="47"/>
      <c r="D51" s="21"/>
      <c r="E51" s="21"/>
      <c r="F51" s="21"/>
      <c r="G51" s="21"/>
      <c r="H51" s="21"/>
      <c r="I51" s="21"/>
      <c r="J51" s="95"/>
      <c r="K51" s="46"/>
      <c r="L51" s="47"/>
      <c r="M51" s="47"/>
      <c r="N51" s="21"/>
      <c r="O51" s="21"/>
      <c r="P51" s="21"/>
      <c r="Q51" s="21"/>
      <c r="R51" s="21"/>
      <c r="S51" s="21"/>
    </row>
    <row r="52" spans="1:19" x14ac:dyDescent="0.35">
      <c r="A52" s="46">
        <v>0.67708333333333337</v>
      </c>
      <c r="B52" s="47">
        <v>6.9444444444444441E-3</v>
      </c>
      <c r="C52" s="47">
        <v>0.68402777777777779</v>
      </c>
      <c r="D52" s="150" t="s">
        <v>139</v>
      </c>
      <c r="E52" s="141"/>
      <c r="F52" s="141"/>
      <c r="G52" s="141"/>
      <c r="H52" s="141"/>
      <c r="I52" s="141"/>
      <c r="J52" s="95"/>
      <c r="K52" s="46">
        <v>0.67708333333333337</v>
      </c>
      <c r="L52" s="47">
        <v>6.9444444444444441E-3</v>
      </c>
      <c r="M52" s="47">
        <v>0.68402777777777779</v>
      </c>
      <c r="N52" s="150" t="s">
        <v>139</v>
      </c>
      <c r="O52" s="141"/>
      <c r="P52" s="141"/>
      <c r="Q52" s="141"/>
      <c r="R52" s="141"/>
      <c r="S52" s="141"/>
    </row>
    <row r="53" spans="1:19" x14ac:dyDescent="0.35">
      <c r="A53" s="46"/>
      <c r="B53" s="47"/>
      <c r="C53" s="47"/>
      <c r="D53" s="21"/>
      <c r="E53" s="21"/>
      <c r="F53" s="21"/>
      <c r="G53" s="21"/>
      <c r="H53" s="21"/>
      <c r="I53" s="21"/>
      <c r="J53" s="95"/>
      <c r="K53" s="46"/>
      <c r="L53" s="47"/>
      <c r="M53" s="47"/>
      <c r="N53" s="21"/>
      <c r="O53" s="21"/>
      <c r="P53" s="21"/>
      <c r="Q53" s="21"/>
      <c r="R53" s="21"/>
      <c r="S53" s="21"/>
    </row>
    <row r="54" spans="1:19" x14ac:dyDescent="0.35">
      <c r="A54" s="17">
        <v>0.68402777777777779</v>
      </c>
      <c r="B54" s="49"/>
      <c r="C54" s="49">
        <f>C62</f>
        <v>0.79166666666666641</v>
      </c>
      <c r="D54" s="146" t="s">
        <v>10</v>
      </c>
      <c r="E54" s="146"/>
      <c r="F54" s="146"/>
      <c r="G54" s="146"/>
      <c r="H54" s="146"/>
      <c r="I54" s="18" t="s">
        <v>8</v>
      </c>
      <c r="J54" s="19"/>
      <c r="K54" s="17">
        <v>0.68402777777777779</v>
      </c>
      <c r="L54" s="49"/>
      <c r="M54" s="49">
        <f>M62</f>
        <v>0.79166666666666641</v>
      </c>
      <c r="N54" s="146" t="s">
        <v>10</v>
      </c>
      <c r="O54" s="146"/>
      <c r="P54" s="146"/>
      <c r="Q54" s="146"/>
      <c r="R54" s="146"/>
      <c r="S54" s="18" t="s">
        <v>8</v>
      </c>
    </row>
    <row r="55" spans="1:19" s="107" customFormat="1" x14ac:dyDescent="0.35">
      <c r="A55" s="110">
        <v>0.68402777777777779</v>
      </c>
      <c r="B55" s="111">
        <v>3.472222222222222E-3</v>
      </c>
      <c r="C55" s="111">
        <v>0.6875</v>
      </c>
      <c r="D55" s="142" t="s">
        <v>138</v>
      </c>
      <c r="E55" s="142"/>
      <c r="F55" s="142"/>
      <c r="G55" s="142"/>
      <c r="H55" s="142"/>
      <c r="I55" s="142"/>
      <c r="J55" s="96"/>
      <c r="K55" s="110">
        <v>0.68402777777777779</v>
      </c>
      <c r="L55" s="111">
        <v>3.472222222222222E-3</v>
      </c>
      <c r="M55" s="111">
        <v>0.6875</v>
      </c>
      <c r="N55" s="142" t="s">
        <v>138</v>
      </c>
      <c r="O55" s="142"/>
      <c r="P55" s="142"/>
      <c r="Q55" s="142"/>
      <c r="R55" s="142"/>
      <c r="S55" s="142"/>
    </row>
    <row r="56" spans="1:19" x14ac:dyDescent="0.35">
      <c r="A56" s="46">
        <v>0.6875</v>
      </c>
      <c r="B56" s="47">
        <v>2.0833333333333332E-2</v>
      </c>
      <c r="C56" s="47">
        <f>A56+B56</f>
        <v>0.70833333333333337</v>
      </c>
      <c r="D56" s="147" t="s">
        <v>7</v>
      </c>
      <c r="E56" s="147"/>
      <c r="F56" s="147"/>
      <c r="G56" s="147"/>
      <c r="H56" s="147"/>
      <c r="I56" s="147"/>
      <c r="J56" s="19"/>
      <c r="K56" s="46">
        <v>0.6875</v>
      </c>
      <c r="L56" s="47">
        <v>2.0833333333333332E-2</v>
      </c>
      <c r="M56" s="47">
        <f>K56+L56</f>
        <v>0.70833333333333337</v>
      </c>
      <c r="N56" s="147" t="s">
        <v>7</v>
      </c>
      <c r="O56" s="147"/>
      <c r="P56" s="147"/>
      <c r="Q56" s="147"/>
      <c r="R56" s="147"/>
      <c r="S56" s="147"/>
    </row>
    <row r="57" spans="1:19" x14ac:dyDescent="0.35">
      <c r="A57" s="46">
        <f>C56</f>
        <v>0.70833333333333337</v>
      </c>
      <c r="B57" s="47">
        <v>1.3888888888888888E-2</v>
      </c>
      <c r="C57" s="47">
        <f t="shared" ref="C57:C62" si="40">A57+B57</f>
        <v>0.72222222222222221</v>
      </c>
      <c r="D57" s="21" t="s">
        <v>79</v>
      </c>
      <c r="E57" s="21" t="s">
        <v>57</v>
      </c>
      <c r="F57" s="21" t="s">
        <v>58</v>
      </c>
      <c r="G57" s="21" t="s">
        <v>59</v>
      </c>
      <c r="H57" s="21" t="s">
        <v>60</v>
      </c>
      <c r="I57" s="21" t="s">
        <v>61</v>
      </c>
      <c r="J57" s="19"/>
      <c r="K57" s="46">
        <f>M56</f>
        <v>0.70833333333333337</v>
      </c>
      <c r="L57" s="47">
        <v>1.3888888888888888E-2</v>
      </c>
      <c r="M57" s="47">
        <f t="shared" ref="M57:M62" si="41">K57+L57</f>
        <v>0.72222222222222221</v>
      </c>
      <c r="N57" s="21" t="s">
        <v>80</v>
      </c>
      <c r="O57" s="21" t="s">
        <v>62</v>
      </c>
      <c r="P57" s="21" t="s">
        <v>63</v>
      </c>
      <c r="Q57" s="21" t="s">
        <v>64</v>
      </c>
      <c r="R57" s="21" t="s">
        <v>65</v>
      </c>
      <c r="S57" s="21" t="s">
        <v>66</v>
      </c>
    </row>
    <row r="58" spans="1:19" x14ac:dyDescent="0.35">
      <c r="A58" s="46">
        <f t="shared" ref="A58:A62" si="42">C57</f>
        <v>0.72222222222222221</v>
      </c>
      <c r="B58" s="47">
        <v>1.3888888888888888E-2</v>
      </c>
      <c r="C58" s="47">
        <f t="shared" si="40"/>
        <v>0.73611111111111105</v>
      </c>
      <c r="D58" s="21" t="str">
        <f>I57</f>
        <v>MAG 12 A</v>
      </c>
      <c r="E58" s="21" t="str">
        <f>D57</f>
        <v>MAG7 A</v>
      </c>
      <c r="F58" s="21" t="str">
        <f t="shared" ref="F58:I62" si="43">E57</f>
        <v>MAG 8 A</v>
      </c>
      <c r="G58" s="21" t="str">
        <f t="shared" si="43"/>
        <v>MAG 9 A</v>
      </c>
      <c r="H58" s="21" t="str">
        <f t="shared" si="43"/>
        <v>MAG 10 A</v>
      </c>
      <c r="I58" s="21" t="str">
        <f t="shared" si="43"/>
        <v>MAG 11 A</v>
      </c>
      <c r="J58" s="19"/>
      <c r="K58" s="46">
        <f t="shared" ref="K58:K62" si="44">M57</f>
        <v>0.72222222222222221</v>
      </c>
      <c r="L58" s="47">
        <v>1.3888888888888888E-2</v>
      </c>
      <c r="M58" s="47">
        <f t="shared" si="41"/>
        <v>0.73611111111111105</v>
      </c>
      <c r="N58" s="21" t="str">
        <f>S57</f>
        <v>MAG 12 B</v>
      </c>
      <c r="O58" s="21" t="str">
        <f>N57</f>
        <v>MAG7 B</v>
      </c>
      <c r="P58" s="21" t="str">
        <f t="shared" ref="P58:S62" si="45">O57</f>
        <v>MAG 8 B</v>
      </c>
      <c r="Q58" s="21" t="str">
        <f t="shared" si="45"/>
        <v>MAG 9 B</v>
      </c>
      <c r="R58" s="21" t="str">
        <f t="shared" si="45"/>
        <v>MAG 10 B</v>
      </c>
      <c r="S58" s="21" t="str">
        <f t="shared" si="45"/>
        <v>MAG 11 B</v>
      </c>
    </row>
    <row r="59" spans="1:19" x14ac:dyDescent="0.35">
      <c r="A59" s="46">
        <f t="shared" si="42"/>
        <v>0.73611111111111105</v>
      </c>
      <c r="B59" s="47">
        <v>1.3888888888888888E-2</v>
      </c>
      <c r="C59" s="47">
        <f t="shared" si="40"/>
        <v>0.74999999999999989</v>
      </c>
      <c r="D59" s="21" t="str">
        <f t="shared" ref="D59:D62" si="46">I58</f>
        <v>MAG 11 A</v>
      </c>
      <c r="E59" s="21" t="str">
        <f t="shared" ref="E59:E62" si="47">D58</f>
        <v>MAG 12 A</v>
      </c>
      <c r="F59" s="21" t="str">
        <f t="shared" si="43"/>
        <v>MAG7 A</v>
      </c>
      <c r="G59" s="21" t="str">
        <f t="shared" si="43"/>
        <v>MAG 8 A</v>
      </c>
      <c r="H59" s="21" t="str">
        <f t="shared" si="43"/>
        <v>MAG 9 A</v>
      </c>
      <c r="I59" s="21" t="str">
        <f t="shared" si="43"/>
        <v>MAG 10 A</v>
      </c>
      <c r="J59" s="19"/>
      <c r="K59" s="46">
        <f t="shared" si="44"/>
        <v>0.73611111111111105</v>
      </c>
      <c r="L59" s="47">
        <v>1.3888888888888888E-2</v>
      </c>
      <c r="M59" s="47">
        <f t="shared" si="41"/>
        <v>0.74999999999999989</v>
      </c>
      <c r="N59" s="21" t="str">
        <f t="shared" ref="N59:N62" si="48">S58</f>
        <v>MAG 11 B</v>
      </c>
      <c r="O59" s="21" t="str">
        <f t="shared" ref="O59:O62" si="49">N58</f>
        <v>MAG 12 B</v>
      </c>
      <c r="P59" s="21" t="str">
        <f t="shared" si="45"/>
        <v>MAG7 B</v>
      </c>
      <c r="Q59" s="21" t="str">
        <f t="shared" si="45"/>
        <v>MAG 8 B</v>
      </c>
      <c r="R59" s="21" t="str">
        <f t="shared" si="45"/>
        <v>MAG 9 B</v>
      </c>
      <c r="S59" s="21" t="str">
        <f t="shared" si="45"/>
        <v>MAG 10 B</v>
      </c>
    </row>
    <row r="60" spans="1:19" x14ac:dyDescent="0.35">
      <c r="A60" s="46">
        <f t="shared" si="42"/>
        <v>0.74999999999999989</v>
      </c>
      <c r="B60" s="47">
        <v>1.3888888888888888E-2</v>
      </c>
      <c r="C60" s="47">
        <f t="shared" si="40"/>
        <v>0.76388888888888873</v>
      </c>
      <c r="D60" s="21" t="str">
        <f t="shared" si="46"/>
        <v>MAG 10 A</v>
      </c>
      <c r="E60" s="21" t="str">
        <f t="shared" si="47"/>
        <v>MAG 11 A</v>
      </c>
      <c r="F60" s="21" t="str">
        <f t="shared" si="43"/>
        <v>MAG 12 A</v>
      </c>
      <c r="G60" s="21" t="str">
        <f t="shared" si="43"/>
        <v>MAG7 A</v>
      </c>
      <c r="H60" s="21" t="str">
        <f t="shared" si="43"/>
        <v>MAG 8 A</v>
      </c>
      <c r="I60" s="21" t="str">
        <f t="shared" si="43"/>
        <v>MAG 9 A</v>
      </c>
      <c r="J60" s="19"/>
      <c r="K60" s="46">
        <f t="shared" si="44"/>
        <v>0.74999999999999989</v>
      </c>
      <c r="L60" s="47">
        <v>1.3888888888888888E-2</v>
      </c>
      <c r="M60" s="47">
        <f t="shared" si="41"/>
        <v>0.76388888888888873</v>
      </c>
      <c r="N60" s="21" t="str">
        <f t="shared" si="48"/>
        <v>MAG 10 B</v>
      </c>
      <c r="O60" s="21" t="str">
        <f t="shared" si="49"/>
        <v>MAG 11 B</v>
      </c>
      <c r="P60" s="21" t="str">
        <f t="shared" si="45"/>
        <v>MAG 12 B</v>
      </c>
      <c r="Q60" s="21" t="str">
        <f t="shared" si="45"/>
        <v>MAG7 B</v>
      </c>
      <c r="R60" s="21" t="str">
        <f t="shared" si="45"/>
        <v>MAG 8 B</v>
      </c>
      <c r="S60" s="21" t="str">
        <f t="shared" si="45"/>
        <v>MAG 9 B</v>
      </c>
    </row>
    <row r="61" spans="1:19" x14ac:dyDescent="0.35">
      <c r="A61" s="46">
        <f t="shared" si="42"/>
        <v>0.76388888888888873</v>
      </c>
      <c r="B61" s="47">
        <v>1.3888888888888888E-2</v>
      </c>
      <c r="C61" s="47">
        <f t="shared" si="40"/>
        <v>0.77777777777777757</v>
      </c>
      <c r="D61" s="21" t="str">
        <f t="shared" si="46"/>
        <v>MAG 9 A</v>
      </c>
      <c r="E61" s="21" t="str">
        <f t="shared" si="47"/>
        <v>MAG 10 A</v>
      </c>
      <c r="F61" s="21" t="str">
        <f t="shared" si="43"/>
        <v>MAG 11 A</v>
      </c>
      <c r="G61" s="21" t="str">
        <f t="shared" si="43"/>
        <v>MAG 12 A</v>
      </c>
      <c r="H61" s="21" t="str">
        <f t="shared" si="43"/>
        <v>MAG7 A</v>
      </c>
      <c r="I61" s="21" t="str">
        <f t="shared" si="43"/>
        <v>MAG 8 A</v>
      </c>
      <c r="J61" s="19"/>
      <c r="K61" s="46">
        <f t="shared" si="44"/>
        <v>0.76388888888888873</v>
      </c>
      <c r="L61" s="47">
        <v>1.3888888888888888E-2</v>
      </c>
      <c r="M61" s="47">
        <f t="shared" si="41"/>
        <v>0.77777777777777757</v>
      </c>
      <c r="N61" s="21" t="str">
        <f t="shared" si="48"/>
        <v>MAG 9 B</v>
      </c>
      <c r="O61" s="21" t="str">
        <f t="shared" si="49"/>
        <v>MAG 10 B</v>
      </c>
      <c r="P61" s="21" t="str">
        <f t="shared" si="45"/>
        <v>MAG 11 B</v>
      </c>
      <c r="Q61" s="21" t="str">
        <f t="shared" si="45"/>
        <v>MAG 12 B</v>
      </c>
      <c r="R61" s="21" t="str">
        <f t="shared" si="45"/>
        <v>MAG7 B</v>
      </c>
      <c r="S61" s="21" t="str">
        <f t="shared" si="45"/>
        <v>MAG 8 B</v>
      </c>
    </row>
    <row r="62" spans="1:19" x14ac:dyDescent="0.35">
      <c r="A62" s="46">
        <f t="shared" si="42"/>
        <v>0.77777777777777757</v>
      </c>
      <c r="B62" s="47">
        <v>1.3888888888888888E-2</v>
      </c>
      <c r="C62" s="47">
        <f t="shared" si="40"/>
        <v>0.79166666666666641</v>
      </c>
      <c r="D62" s="21" t="str">
        <f t="shared" si="46"/>
        <v>MAG 8 A</v>
      </c>
      <c r="E62" s="21" t="str">
        <f t="shared" si="47"/>
        <v>MAG 9 A</v>
      </c>
      <c r="F62" s="21" t="str">
        <f t="shared" si="43"/>
        <v>MAG 10 A</v>
      </c>
      <c r="G62" s="21" t="str">
        <f t="shared" si="43"/>
        <v>MAG 11 A</v>
      </c>
      <c r="H62" s="21" t="str">
        <f t="shared" si="43"/>
        <v>MAG 12 A</v>
      </c>
      <c r="I62" s="21" t="str">
        <f t="shared" si="43"/>
        <v>MAG7 A</v>
      </c>
      <c r="J62" s="19"/>
      <c r="K62" s="46">
        <f t="shared" si="44"/>
        <v>0.77777777777777757</v>
      </c>
      <c r="L62" s="47">
        <v>1.3888888888888888E-2</v>
      </c>
      <c r="M62" s="47">
        <f t="shared" si="41"/>
        <v>0.79166666666666641</v>
      </c>
      <c r="N62" s="21" t="str">
        <f t="shared" si="48"/>
        <v>MAG 8 B</v>
      </c>
      <c r="O62" s="21" t="str">
        <f t="shared" si="49"/>
        <v>MAG 9 B</v>
      </c>
      <c r="P62" s="21" t="str">
        <f t="shared" si="45"/>
        <v>MAG 10 B</v>
      </c>
      <c r="Q62" s="21" t="str">
        <f t="shared" si="45"/>
        <v>MAG 11 B</v>
      </c>
      <c r="R62" s="21" t="str">
        <f t="shared" si="45"/>
        <v>MAG 12 B</v>
      </c>
      <c r="S62" s="21" t="str">
        <f t="shared" si="45"/>
        <v>MAG7 B</v>
      </c>
    </row>
    <row r="63" spans="1:19" x14ac:dyDescent="0.35">
      <c r="A63" s="46"/>
      <c r="B63" s="47"/>
      <c r="C63" s="47"/>
      <c r="D63" s="21"/>
      <c r="E63" s="21"/>
      <c r="F63" s="21"/>
      <c r="G63" s="21"/>
      <c r="H63" s="21"/>
      <c r="I63" s="21"/>
      <c r="J63" s="109"/>
      <c r="K63" s="46"/>
      <c r="L63" s="47"/>
      <c r="M63" s="47"/>
      <c r="N63" s="21"/>
      <c r="O63" s="21"/>
      <c r="P63" s="21"/>
      <c r="Q63" s="21"/>
      <c r="R63" s="21"/>
      <c r="S63" s="21"/>
    </row>
    <row r="64" spans="1:19" x14ac:dyDescent="0.35">
      <c r="A64" s="46">
        <v>0.79166666666666663</v>
      </c>
      <c r="B64" s="47">
        <v>6.9444444444444441E-3</v>
      </c>
      <c r="C64" s="47">
        <v>0.79861111111111116</v>
      </c>
      <c r="D64" s="150" t="s">
        <v>139</v>
      </c>
      <c r="E64" s="141"/>
      <c r="F64" s="141"/>
      <c r="G64" s="141"/>
      <c r="H64" s="141"/>
      <c r="I64" s="141"/>
      <c r="J64" s="109"/>
      <c r="K64" s="46">
        <v>0.79166666666666663</v>
      </c>
      <c r="L64" s="47">
        <v>6.9444444444444441E-3</v>
      </c>
      <c r="M64" s="47">
        <v>0.79861111111111116</v>
      </c>
      <c r="N64" s="150" t="s">
        <v>139</v>
      </c>
      <c r="O64" s="141"/>
      <c r="P64" s="141"/>
      <c r="Q64" s="141"/>
      <c r="R64" s="141"/>
      <c r="S64" s="141"/>
    </row>
    <row r="65" spans="1:19" x14ac:dyDescent="0.35">
      <c r="A65" s="46"/>
      <c r="B65" s="47"/>
      <c r="C65" s="47"/>
      <c r="D65" s="21"/>
      <c r="E65" s="21"/>
      <c r="F65" s="21"/>
      <c r="G65" s="21"/>
      <c r="H65" s="21"/>
      <c r="I65" s="21"/>
      <c r="J65" s="109"/>
      <c r="K65" s="46"/>
      <c r="L65" s="47"/>
      <c r="M65" s="47"/>
      <c r="N65" s="21"/>
      <c r="O65" s="21"/>
      <c r="P65" s="21"/>
      <c r="Q65" s="21"/>
      <c r="R65" s="21"/>
      <c r="S65" s="21"/>
    </row>
    <row r="66" spans="1:19" x14ac:dyDescent="0.35">
      <c r="A66" s="17">
        <f>A68</f>
        <v>0.80208333333333337</v>
      </c>
      <c r="B66" s="17"/>
      <c r="C66" s="17">
        <f>C74</f>
        <v>0.90624999999999978</v>
      </c>
      <c r="D66" s="146" t="s">
        <v>81</v>
      </c>
      <c r="E66" s="146"/>
      <c r="F66" s="146"/>
      <c r="G66" s="146"/>
      <c r="H66" s="146"/>
      <c r="I66" s="18" t="s">
        <v>8</v>
      </c>
      <c r="K66" s="17">
        <f>K68</f>
        <v>0.80208333333333337</v>
      </c>
      <c r="L66" s="17"/>
      <c r="M66" s="17">
        <f>M74</f>
        <v>0.90624999999999978</v>
      </c>
      <c r="N66" s="146" t="s">
        <v>81</v>
      </c>
      <c r="O66" s="146"/>
      <c r="P66" s="146"/>
      <c r="Q66" s="146"/>
      <c r="R66" s="146"/>
      <c r="S66" s="18" t="s">
        <v>8</v>
      </c>
    </row>
    <row r="67" spans="1:19" s="107" customFormat="1" x14ac:dyDescent="0.35">
      <c r="A67" s="110">
        <v>0.79861111111111116</v>
      </c>
      <c r="B67" s="111">
        <v>3.472222222222222E-3</v>
      </c>
      <c r="C67" s="111">
        <v>0.80208333333333337</v>
      </c>
      <c r="D67" s="142" t="s">
        <v>138</v>
      </c>
      <c r="E67" s="142"/>
      <c r="F67" s="142"/>
      <c r="G67" s="142"/>
      <c r="H67" s="142"/>
      <c r="I67" s="142"/>
      <c r="K67" s="110">
        <v>0.79861111111111116</v>
      </c>
      <c r="L67" s="111">
        <v>3.472222222222222E-3</v>
      </c>
      <c r="M67" s="111">
        <v>0.80208333333333337</v>
      </c>
      <c r="N67" s="142" t="s">
        <v>138</v>
      </c>
      <c r="O67" s="142"/>
      <c r="P67" s="142"/>
      <c r="Q67" s="142"/>
      <c r="R67" s="142"/>
      <c r="S67" s="142"/>
    </row>
    <row r="68" spans="1:19" x14ac:dyDescent="0.35">
      <c r="A68" s="46">
        <v>0.80208333333333337</v>
      </c>
      <c r="B68" s="47">
        <v>2.0833333333333332E-2</v>
      </c>
      <c r="C68" s="47">
        <f>A68+B68</f>
        <v>0.82291666666666674</v>
      </c>
      <c r="D68" s="147" t="s">
        <v>7</v>
      </c>
      <c r="E68" s="147"/>
      <c r="F68" s="147"/>
      <c r="G68" s="147"/>
      <c r="H68" s="147"/>
      <c r="I68" s="147"/>
      <c r="K68" s="46">
        <v>0.80208333333333337</v>
      </c>
      <c r="L68" s="47">
        <v>2.0833333333333332E-2</v>
      </c>
      <c r="M68" s="47">
        <f>K68+L68</f>
        <v>0.82291666666666674</v>
      </c>
      <c r="N68" s="147" t="s">
        <v>7</v>
      </c>
      <c r="O68" s="147"/>
      <c r="P68" s="147"/>
      <c r="Q68" s="147"/>
      <c r="R68" s="147"/>
      <c r="S68" s="147"/>
    </row>
    <row r="69" spans="1:19" x14ac:dyDescent="0.35">
      <c r="A69" s="46">
        <f>C68</f>
        <v>0.82291666666666674</v>
      </c>
      <c r="B69" s="47">
        <v>1.3888888888888888E-2</v>
      </c>
      <c r="C69" s="47">
        <f t="shared" ref="C69:C74" si="50">A69+B69</f>
        <v>0.83680555555555558</v>
      </c>
      <c r="D69" s="21" t="s">
        <v>67</v>
      </c>
      <c r="E69" s="21" t="s">
        <v>68</v>
      </c>
      <c r="F69" s="21" t="s">
        <v>69</v>
      </c>
      <c r="G69" s="21" t="s">
        <v>70</v>
      </c>
      <c r="H69" s="21" t="s">
        <v>71</v>
      </c>
      <c r="I69" s="21" t="s">
        <v>72</v>
      </c>
      <c r="K69" s="46">
        <f>M68</f>
        <v>0.82291666666666674</v>
      </c>
      <c r="L69" s="47">
        <v>1.3888888888888888E-2</v>
      </c>
      <c r="M69" s="47">
        <f t="shared" ref="M69:M74" si="51">K69+L69</f>
        <v>0.83680555555555558</v>
      </c>
      <c r="N69" s="21" t="s">
        <v>73</v>
      </c>
      <c r="O69" s="21" t="s">
        <v>74</v>
      </c>
      <c r="P69" s="21" t="s">
        <v>75</v>
      </c>
      <c r="Q69" s="21" t="s">
        <v>76</v>
      </c>
      <c r="R69" s="21" t="s">
        <v>77</v>
      </c>
      <c r="S69" s="21" t="s">
        <v>78</v>
      </c>
    </row>
    <row r="70" spans="1:19" x14ac:dyDescent="0.35">
      <c r="A70" s="46">
        <f t="shared" ref="A70:A74" si="52">C69</f>
        <v>0.83680555555555558</v>
      </c>
      <c r="B70" s="47">
        <v>1.3888888888888888E-2</v>
      </c>
      <c r="C70" s="47">
        <f t="shared" si="50"/>
        <v>0.85069444444444442</v>
      </c>
      <c r="D70" s="21" t="str">
        <f>I69</f>
        <v>MAG 18 A</v>
      </c>
      <c r="E70" s="21" t="str">
        <f>D69</f>
        <v>MAG 13 A</v>
      </c>
      <c r="F70" s="21" t="str">
        <f t="shared" ref="F70:I74" si="53">E69</f>
        <v>MAG 14 A</v>
      </c>
      <c r="G70" s="21" t="str">
        <f t="shared" si="53"/>
        <v>MAG 15 A</v>
      </c>
      <c r="H70" s="21" t="str">
        <f t="shared" si="53"/>
        <v>MAG 16 A</v>
      </c>
      <c r="I70" s="21" t="str">
        <f t="shared" si="53"/>
        <v>MAG 17 A</v>
      </c>
      <c r="K70" s="46">
        <f t="shared" ref="K70:K74" si="54">M69</f>
        <v>0.83680555555555558</v>
      </c>
      <c r="L70" s="47">
        <v>1.3888888888888888E-2</v>
      </c>
      <c r="M70" s="47">
        <f t="shared" si="51"/>
        <v>0.85069444444444442</v>
      </c>
      <c r="N70" s="21" t="str">
        <f>S69</f>
        <v>MAG 18 B</v>
      </c>
      <c r="O70" s="21" t="str">
        <f>N69</f>
        <v>MAG 13 B</v>
      </c>
      <c r="P70" s="21" t="str">
        <f t="shared" ref="P70:S74" si="55">O69</f>
        <v>MAG 14 B</v>
      </c>
      <c r="Q70" s="21" t="str">
        <f t="shared" si="55"/>
        <v>MAG 15 B</v>
      </c>
      <c r="R70" s="21" t="str">
        <f t="shared" si="55"/>
        <v>MAG 16 B</v>
      </c>
      <c r="S70" s="21" t="str">
        <f t="shared" si="55"/>
        <v>MAG 17 B</v>
      </c>
    </row>
    <row r="71" spans="1:19" x14ac:dyDescent="0.35">
      <c r="A71" s="46">
        <f t="shared" si="52"/>
        <v>0.85069444444444442</v>
      </c>
      <c r="B71" s="47">
        <v>1.3888888888888888E-2</v>
      </c>
      <c r="C71" s="47">
        <f t="shared" si="50"/>
        <v>0.86458333333333326</v>
      </c>
      <c r="D71" s="21" t="str">
        <f t="shared" ref="D71:D74" si="56">I70</f>
        <v>MAG 17 A</v>
      </c>
      <c r="E71" s="21" t="str">
        <f t="shared" ref="E71:E74" si="57">D70</f>
        <v>MAG 18 A</v>
      </c>
      <c r="F71" s="21" t="str">
        <f t="shared" si="53"/>
        <v>MAG 13 A</v>
      </c>
      <c r="G71" s="21" t="str">
        <f t="shared" si="53"/>
        <v>MAG 14 A</v>
      </c>
      <c r="H71" s="21" t="str">
        <f t="shared" si="53"/>
        <v>MAG 15 A</v>
      </c>
      <c r="I71" s="21" t="str">
        <f t="shared" si="53"/>
        <v>MAG 16 A</v>
      </c>
      <c r="K71" s="46">
        <f t="shared" si="54"/>
        <v>0.85069444444444442</v>
      </c>
      <c r="L71" s="47">
        <v>1.3888888888888888E-2</v>
      </c>
      <c r="M71" s="47">
        <f t="shared" si="51"/>
        <v>0.86458333333333326</v>
      </c>
      <c r="N71" s="21" t="str">
        <f t="shared" ref="N71:N74" si="58">S70</f>
        <v>MAG 17 B</v>
      </c>
      <c r="O71" s="21" t="str">
        <f t="shared" ref="O71:O74" si="59">N70</f>
        <v>MAG 18 B</v>
      </c>
      <c r="P71" s="21" t="str">
        <f t="shared" si="55"/>
        <v>MAG 13 B</v>
      </c>
      <c r="Q71" s="21" t="str">
        <f t="shared" si="55"/>
        <v>MAG 14 B</v>
      </c>
      <c r="R71" s="21" t="str">
        <f t="shared" si="55"/>
        <v>MAG 15 B</v>
      </c>
      <c r="S71" s="21" t="str">
        <f t="shared" si="55"/>
        <v>MAG 16 B</v>
      </c>
    </row>
    <row r="72" spans="1:19" x14ac:dyDescent="0.35">
      <c r="A72" s="46">
        <f t="shared" si="52"/>
        <v>0.86458333333333326</v>
      </c>
      <c r="B72" s="47">
        <v>1.3888888888888888E-2</v>
      </c>
      <c r="C72" s="47">
        <f t="shared" si="50"/>
        <v>0.8784722222222221</v>
      </c>
      <c r="D72" s="21" t="str">
        <f t="shared" si="56"/>
        <v>MAG 16 A</v>
      </c>
      <c r="E72" s="21" t="str">
        <f t="shared" si="57"/>
        <v>MAG 17 A</v>
      </c>
      <c r="F72" s="21" t="str">
        <f t="shared" si="53"/>
        <v>MAG 18 A</v>
      </c>
      <c r="G72" s="21" t="str">
        <f t="shared" si="53"/>
        <v>MAG 13 A</v>
      </c>
      <c r="H72" s="21" t="str">
        <f t="shared" si="53"/>
        <v>MAG 14 A</v>
      </c>
      <c r="I72" s="21" t="str">
        <f t="shared" si="53"/>
        <v>MAG 15 A</v>
      </c>
      <c r="K72" s="46">
        <f t="shared" si="54"/>
        <v>0.86458333333333326</v>
      </c>
      <c r="L72" s="47">
        <v>1.3888888888888888E-2</v>
      </c>
      <c r="M72" s="47">
        <f t="shared" si="51"/>
        <v>0.8784722222222221</v>
      </c>
      <c r="N72" s="21" t="str">
        <f t="shared" si="58"/>
        <v>MAG 16 B</v>
      </c>
      <c r="O72" s="21" t="str">
        <f t="shared" si="59"/>
        <v>MAG 17 B</v>
      </c>
      <c r="P72" s="21" t="str">
        <f t="shared" si="55"/>
        <v>MAG 18 B</v>
      </c>
      <c r="Q72" s="21" t="str">
        <f t="shared" si="55"/>
        <v>MAG 13 B</v>
      </c>
      <c r="R72" s="21" t="str">
        <f t="shared" si="55"/>
        <v>MAG 14 B</v>
      </c>
      <c r="S72" s="21" t="str">
        <f t="shared" si="55"/>
        <v>MAG 15 B</v>
      </c>
    </row>
    <row r="73" spans="1:19" x14ac:dyDescent="0.35">
      <c r="A73" s="46">
        <f t="shared" si="52"/>
        <v>0.8784722222222221</v>
      </c>
      <c r="B73" s="47">
        <v>1.3888888888888888E-2</v>
      </c>
      <c r="C73" s="47">
        <f t="shared" si="50"/>
        <v>0.89236111111111094</v>
      </c>
      <c r="D73" s="21" t="str">
        <f t="shared" si="56"/>
        <v>MAG 15 A</v>
      </c>
      <c r="E73" s="21" t="str">
        <f t="shared" si="57"/>
        <v>MAG 16 A</v>
      </c>
      <c r="F73" s="21" t="str">
        <f t="shared" si="53"/>
        <v>MAG 17 A</v>
      </c>
      <c r="G73" s="21" t="str">
        <f t="shared" si="53"/>
        <v>MAG 18 A</v>
      </c>
      <c r="H73" s="21" t="str">
        <f t="shared" si="53"/>
        <v>MAG 13 A</v>
      </c>
      <c r="I73" s="21" t="str">
        <f t="shared" si="53"/>
        <v>MAG 14 A</v>
      </c>
      <c r="K73" s="46">
        <f t="shared" si="54"/>
        <v>0.8784722222222221</v>
      </c>
      <c r="L73" s="47">
        <v>1.3888888888888888E-2</v>
      </c>
      <c r="M73" s="47">
        <f t="shared" si="51"/>
        <v>0.89236111111111094</v>
      </c>
      <c r="N73" s="21" t="str">
        <f t="shared" si="58"/>
        <v>MAG 15 B</v>
      </c>
      <c r="O73" s="21" t="str">
        <f t="shared" si="59"/>
        <v>MAG 16 B</v>
      </c>
      <c r="P73" s="21" t="str">
        <f t="shared" si="55"/>
        <v>MAG 17 B</v>
      </c>
      <c r="Q73" s="21" t="str">
        <f t="shared" si="55"/>
        <v>MAG 18 B</v>
      </c>
      <c r="R73" s="21" t="str">
        <f t="shared" si="55"/>
        <v>MAG 13 B</v>
      </c>
      <c r="S73" s="21" t="str">
        <f t="shared" si="55"/>
        <v>MAG 14 B</v>
      </c>
    </row>
    <row r="74" spans="1:19" x14ac:dyDescent="0.35">
      <c r="A74" s="46">
        <f t="shared" si="52"/>
        <v>0.89236111111111094</v>
      </c>
      <c r="B74" s="47">
        <v>1.3888888888888888E-2</v>
      </c>
      <c r="C74" s="47">
        <f t="shared" si="50"/>
        <v>0.90624999999999978</v>
      </c>
      <c r="D74" s="21" t="str">
        <f t="shared" si="56"/>
        <v>MAG 14 A</v>
      </c>
      <c r="E74" s="21" t="str">
        <f t="shared" si="57"/>
        <v>MAG 15 A</v>
      </c>
      <c r="F74" s="21" t="str">
        <f t="shared" si="53"/>
        <v>MAG 16 A</v>
      </c>
      <c r="G74" s="21" t="str">
        <f t="shared" si="53"/>
        <v>MAG 17 A</v>
      </c>
      <c r="H74" s="21" t="str">
        <f t="shared" si="53"/>
        <v>MAG 18 A</v>
      </c>
      <c r="I74" s="21" t="str">
        <f t="shared" si="53"/>
        <v>MAG 13 A</v>
      </c>
      <c r="K74" s="46">
        <f t="shared" si="54"/>
        <v>0.89236111111111094</v>
      </c>
      <c r="L74" s="47">
        <v>1.3888888888888888E-2</v>
      </c>
      <c r="M74" s="47">
        <f t="shared" si="51"/>
        <v>0.90624999999999978</v>
      </c>
      <c r="N74" s="21" t="str">
        <f t="shared" si="58"/>
        <v>MAG 14 B</v>
      </c>
      <c r="O74" s="21" t="str">
        <f t="shared" si="59"/>
        <v>MAG 15 B</v>
      </c>
      <c r="P74" s="21" t="str">
        <f t="shared" si="55"/>
        <v>MAG 16 B</v>
      </c>
      <c r="Q74" s="21" t="str">
        <f t="shared" si="55"/>
        <v>MAG 17 B</v>
      </c>
      <c r="R74" s="21" t="str">
        <f t="shared" si="55"/>
        <v>MAG 18 B</v>
      </c>
      <c r="S74" s="21" t="str">
        <f t="shared" si="55"/>
        <v>MAG 13 B</v>
      </c>
    </row>
  </sheetData>
  <mergeCells count="48">
    <mergeCell ref="D40:I40"/>
    <mergeCell ref="N40:S40"/>
    <mergeCell ref="D55:I55"/>
    <mergeCell ref="N55:S55"/>
    <mergeCell ref="D67:I67"/>
    <mergeCell ref="N67:S67"/>
    <mergeCell ref="D52:I52"/>
    <mergeCell ref="N52:S52"/>
    <mergeCell ref="N64:S64"/>
    <mergeCell ref="D64:I64"/>
    <mergeCell ref="D42:H42"/>
    <mergeCell ref="N42:R42"/>
    <mergeCell ref="D44:I44"/>
    <mergeCell ref="N44:S44"/>
    <mergeCell ref="D43:I43"/>
    <mergeCell ref="N43:S43"/>
    <mergeCell ref="D68:I68"/>
    <mergeCell ref="N68:S68"/>
    <mergeCell ref="D54:H54"/>
    <mergeCell ref="N54:R54"/>
    <mergeCell ref="D56:I56"/>
    <mergeCell ref="N56:S56"/>
    <mergeCell ref="D66:H66"/>
    <mergeCell ref="N66:R66"/>
    <mergeCell ref="D20:I20"/>
    <mergeCell ref="N20:S20"/>
    <mergeCell ref="D30:H30"/>
    <mergeCell ref="N30:R30"/>
    <mergeCell ref="D32:I32"/>
    <mergeCell ref="N32:S32"/>
    <mergeCell ref="D28:I28"/>
    <mergeCell ref="D31:I31"/>
    <mergeCell ref="N31:S31"/>
    <mergeCell ref="N28:S28"/>
    <mergeCell ref="D16:I16"/>
    <mergeCell ref="D19:I19"/>
    <mergeCell ref="A4:I4"/>
    <mergeCell ref="K4:S4"/>
    <mergeCell ref="D6:H6"/>
    <mergeCell ref="N6:R6"/>
    <mergeCell ref="D8:I8"/>
    <mergeCell ref="N8:S8"/>
    <mergeCell ref="D7:I7"/>
    <mergeCell ref="D18:H18"/>
    <mergeCell ref="N18:R18"/>
    <mergeCell ref="N7:S7"/>
    <mergeCell ref="N16:S16"/>
    <mergeCell ref="N19:S19"/>
  </mergeCells>
  <pageMargins left="0.7" right="0.7" top="0.75" bottom="0.75" header="0.3" footer="0.3"/>
  <pageSetup paperSize="9" scale="49" orientation="portrait" r:id="rId1"/>
  <colBreaks count="1" manualBreakCount="1">
    <brk id="1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C6BB1-6E6D-4DF8-862F-896A3AB1968B}">
  <sheetPr>
    <tabColor theme="6" tint="0.59999389629810485"/>
  </sheetPr>
  <dimension ref="A1:S34"/>
  <sheetViews>
    <sheetView view="pageBreakPreview" zoomScale="60" zoomScaleNormal="63" workbookViewId="0">
      <selection activeCell="V18" sqref="V18"/>
    </sheetView>
  </sheetViews>
  <sheetFormatPr baseColWidth="10" defaultRowHeight="14.5" x14ac:dyDescent="0.35"/>
  <sheetData>
    <row r="1" spans="1:19" ht="15" thickBot="1" x14ac:dyDescent="0.4"/>
    <row r="2" spans="1:19" x14ac:dyDescent="0.35">
      <c r="A2" s="143" t="s">
        <v>2</v>
      </c>
      <c r="B2" s="144"/>
      <c r="C2" s="144"/>
      <c r="D2" s="144"/>
      <c r="E2" s="144"/>
      <c r="F2" s="144"/>
      <c r="G2" s="144"/>
      <c r="H2" s="144"/>
      <c r="I2" s="145"/>
      <c r="K2" s="143" t="s">
        <v>3</v>
      </c>
      <c r="L2" s="144"/>
      <c r="M2" s="144"/>
      <c r="N2" s="144"/>
      <c r="O2" s="144"/>
      <c r="P2" s="144"/>
      <c r="Q2" s="144"/>
      <c r="R2" s="144"/>
      <c r="S2" s="145"/>
    </row>
    <row r="3" spans="1:19" x14ac:dyDescent="0.35">
      <c r="A3" s="13" t="s">
        <v>4</v>
      </c>
      <c r="B3" s="13"/>
      <c r="C3" s="13" t="s">
        <v>5</v>
      </c>
      <c r="D3" s="14"/>
      <c r="E3" s="15"/>
      <c r="F3" s="15"/>
      <c r="G3" s="14"/>
      <c r="H3" s="15"/>
      <c r="I3" s="15"/>
      <c r="K3" s="13" t="s">
        <v>4</v>
      </c>
      <c r="L3" s="13"/>
      <c r="M3" s="13" t="s">
        <v>5</v>
      </c>
      <c r="N3" s="14"/>
      <c r="O3" s="15"/>
      <c r="P3" s="15"/>
      <c r="Q3" s="14"/>
      <c r="R3" s="15"/>
      <c r="S3" s="15"/>
    </row>
    <row r="4" spans="1:19" x14ac:dyDescent="0.35">
      <c r="A4" s="17">
        <v>0.375</v>
      </c>
      <c r="B4" s="17"/>
      <c r="C4" s="17">
        <f>C11</f>
        <v>0.43749999999999983</v>
      </c>
      <c r="D4" s="146" t="s">
        <v>81</v>
      </c>
      <c r="E4" s="146"/>
      <c r="F4" s="146"/>
      <c r="G4" s="146"/>
      <c r="H4" s="146"/>
      <c r="I4" s="18" t="s">
        <v>6</v>
      </c>
      <c r="K4" s="17">
        <v>0.375</v>
      </c>
      <c r="L4" s="17"/>
      <c r="M4" s="17">
        <f>M11</f>
        <v>0.43749999999999983</v>
      </c>
      <c r="N4" s="146" t="s">
        <v>81</v>
      </c>
      <c r="O4" s="146"/>
      <c r="P4" s="146"/>
      <c r="Q4" s="146"/>
      <c r="R4" s="146"/>
      <c r="S4" s="18" t="s">
        <v>6</v>
      </c>
    </row>
    <row r="5" spans="1:19" x14ac:dyDescent="0.35">
      <c r="A5" s="20">
        <v>0.375</v>
      </c>
      <c r="B5" s="20">
        <v>1.6666666666666666E-2</v>
      </c>
      <c r="C5" s="20">
        <f t="shared" ref="C5:C11" si="0">A5+B5</f>
        <v>0.39166666666666666</v>
      </c>
      <c r="D5" s="147" t="s">
        <v>7</v>
      </c>
      <c r="E5" s="147"/>
      <c r="F5" s="147"/>
      <c r="G5" s="147"/>
      <c r="H5" s="147"/>
      <c r="I5" s="147"/>
      <c r="K5" s="20">
        <v>0.375</v>
      </c>
      <c r="L5" s="20">
        <v>1.6666666666666666E-2</v>
      </c>
      <c r="M5" s="20">
        <f t="shared" ref="M5:M11" si="1">K5+L5</f>
        <v>0.39166666666666666</v>
      </c>
      <c r="N5" s="147" t="s">
        <v>7</v>
      </c>
      <c r="O5" s="147"/>
      <c r="P5" s="147"/>
      <c r="Q5" s="147"/>
      <c r="R5" s="147"/>
      <c r="S5" s="147"/>
    </row>
    <row r="6" spans="1:19" x14ac:dyDescent="0.35">
      <c r="A6" s="20">
        <f t="shared" ref="A6:A11" si="2">C5</f>
        <v>0.39166666666666666</v>
      </c>
      <c r="B6" s="20">
        <v>7.6388888888888886E-3</v>
      </c>
      <c r="C6" s="20">
        <f t="shared" si="0"/>
        <v>0.39930555555555552</v>
      </c>
      <c r="D6" s="21" t="s">
        <v>67</v>
      </c>
      <c r="E6" s="21" t="s">
        <v>68</v>
      </c>
      <c r="F6" s="21" t="s">
        <v>69</v>
      </c>
      <c r="G6" s="21" t="s">
        <v>70</v>
      </c>
      <c r="H6" s="21" t="s">
        <v>71</v>
      </c>
      <c r="I6" s="21" t="s">
        <v>72</v>
      </c>
      <c r="K6" s="20">
        <f t="shared" ref="K6:K11" si="3">M5</f>
        <v>0.39166666666666666</v>
      </c>
      <c r="L6" s="20">
        <v>7.6388888888888886E-3</v>
      </c>
      <c r="M6" s="20">
        <f t="shared" si="1"/>
        <v>0.39930555555555552</v>
      </c>
      <c r="N6" s="21" t="s">
        <v>73</v>
      </c>
      <c r="O6" s="21" t="s">
        <v>74</v>
      </c>
      <c r="P6" s="21" t="s">
        <v>75</v>
      </c>
      <c r="Q6" s="21" t="s">
        <v>76</v>
      </c>
      <c r="R6" s="21" t="s">
        <v>77</v>
      </c>
      <c r="S6" s="21" t="s">
        <v>78</v>
      </c>
    </row>
    <row r="7" spans="1:19" x14ac:dyDescent="0.35">
      <c r="A7" s="20">
        <f t="shared" si="2"/>
        <v>0.39930555555555552</v>
      </c>
      <c r="B7" s="20">
        <v>7.6388888888888886E-3</v>
      </c>
      <c r="C7" s="20">
        <f t="shared" si="0"/>
        <v>0.40694444444444439</v>
      </c>
      <c r="D7" s="21" t="str">
        <f>I6</f>
        <v>MAG 18 A</v>
      </c>
      <c r="E7" s="21" t="str">
        <f t="shared" ref="E7:I11" si="4">D6</f>
        <v>MAG 13 A</v>
      </c>
      <c r="F7" s="21" t="str">
        <f t="shared" si="4"/>
        <v>MAG 14 A</v>
      </c>
      <c r="G7" s="21" t="str">
        <f t="shared" si="4"/>
        <v>MAG 15 A</v>
      </c>
      <c r="H7" s="21" t="str">
        <f t="shared" si="4"/>
        <v>MAG 16 A</v>
      </c>
      <c r="I7" s="21" t="str">
        <f t="shared" si="4"/>
        <v>MAG 17 A</v>
      </c>
      <c r="K7" s="20">
        <f t="shared" si="3"/>
        <v>0.39930555555555552</v>
      </c>
      <c r="L7" s="20">
        <v>7.6388888888888886E-3</v>
      </c>
      <c r="M7" s="20">
        <f t="shared" si="1"/>
        <v>0.40694444444444439</v>
      </c>
      <c r="N7" s="21" t="str">
        <f>S6</f>
        <v>MAG 18 B</v>
      </c>
      <c r="O7" s="21" t="str">
        <f t="shared" ref="O7:S11" si="5">N6</f>
        <v>MAG 13 B</v>
      </c>
      <c r="P7" s="21" t="str">
        <f t="shared" si="5"/>
        <v>MAG 14 B</v>
      </c>
      <c r="Q7" s="21" t="str">
        <f t="shared" si="5"/>
        <v>MAG 15 B</v>
      </c>
      <c r="R7" s="21" t="str">
        <f t="shared" si="5"/>
        <v>MAG 16 B</v>
      </c>
      <c r="S7" s="21" t="str">
        <f t="shared" si="5"/>
        <v>MAG 17 B</v>
      </c>
    </row>
    <row r="8" spans="1:19" x14ac:dyDescent="0.35">
      <c r="A8" s="20">
        <f t="shared" si="2"/>
        <v>0.40694444444444439</v>
      </c>
      <c r="B8" s="20">
        <v>7.6388888888888886E-3</v>
      </c>
      <c r="C8" s="20">
        <f t="shared" si="0"/>
        <v>0.41458333333333325</v>
      </c>
      <c r="D8" s="21" t="str">
        <f>I7</f>
        <v>MAG 17 A</v>
      </c>
      <c r="E8" s="21" t="str">
        <f t="shared" si="4"/>
        <v>MAG 18 A</v>
      </c>
      <c r="F8" s="21" t="str">
        <f t="shared" si="4"/>
        <v>MAG 13 A</v>
      </c>
      <c r="G8" s="21" t="str">
        <f t="shared" si="4"/>
        <v>MAG 14 A</v>
      </c>
      <c r="H8" s="21" t="str">
        <f t="shared" si="4"/>
        <v>MAG 15 A</v>
      </c>
      <c r="I8" s="21" t="str">
        <f t="shared" si="4"/>
        <v>MAG 16 A</v>
      </c>
      <c r="K8" s="20">
        <f t="shared" si="3"/>
        <v>0.40694444444444439</v>
      </c>
      <c r="L8" s="20">
        <v>7.6388888888888886E-3</v>
      </c>
      <c r="M8" s="20">
        <f t="shared" si="1"/>
        <v>0.41458333333333325</v>
      </c>
      <c r="N8" s="21" t="str">
        <f>S7</f>
        <v>MAG 17 B</v>
      </c>
      <c r="O8" s="21" t="str">
        <f t="shared" si="5"/>
        <v>MAG 18 B</v>
      </c>
      <c r="P8" s="21" t="str">
        <f t="shared" si="5"/>
        <v>MAG 13 B</v>
      </c>
      <c r="Q8" s="21" t="str">
        <f t="shared" si="5"/>
        <v>MAG 14 B</v>
      </c>
      <c r="R8" s="21" t="str">
        <f t="shared" si="5"/>
        <v>MAG 15 B</v>
      </c>
      <c r="S8" s="21" t="str">
        <f t="shared" si="5"/>
        <v>MAG 16 B</v>
      </c>
    </row>
    <row r="9" spans="1:19" x14ac:dyDescent="0.35">
      <c r="A9" s="20">
        <f t="shared" si="2"/>
        <v>0.41458333333333325</v>
      </c>
      <c r="B9" s="20">
        <v>7.6388888888888886E-3</v>
      </c>
      <c r="C9" s="20">
        <f t="shared" si="0"/>
        <v>0.42222222222222211</v>
      </c>
      <c r="D9" s="21" t="str">
        <f>I8</f>
        <v>MAG 16 A</v>
      </c>
      <c r="E9" s="21" t="str">
        <f t="shared" si="4"/>
        <v>MAG 17 A</v>
      </c>
      <c r="F9" s="21" t="str">
        <f t="shared" si="4"/>
        <v>MAG 18 A</v>
      </c>
      <c r="G9" s="21" t="str">
        <f t="shared" si="4"/>
        <v>MAG 13 A</v>
      </c>
      <c r="H9" s="21" t="str">
        <f t="shared" si="4"/>
        <v>MAG 14 A</v>
      </c>
      <c r="I9" s="21" t="str">
        <f t="shared" si="4"/>
        <v>MAG 15 A</v>
      </c>
      <c r="K9" s="20">
        <f t="shared" si="3"/>
        <v>0.41458333333333325</v>
      </c>
      <c r="L9" s="20">
        <v>7.6388888888888886E-3</v>
      </c>
      <c r="M9" s="20">
        <f t="shared" si="1"/>
        <v>0.42222222222222211</v>
      </c>
      <c r="N9" s="21" t="str">
        <f>S8</f>
        <v>MAG 16 B</v>
      </c>
      <c r="O9" s="21" t="str">
        <f t="shared" si="5"/>
        <v>MAG 17 B</v>
      </c>
      <c r="P9" s="21" t="str">
        <f t="shared" si="5"/>
        <v>MAG 18 B</v>
      </c>
      <c r="Q9" s="21" t="str">
        <f t="shared" si="5"/>
        <v>MAG 13 B</v>
      </c>
      <c r="R9" s="21" t="str">
        <f t="shared" si="5"/>
        <v>MAG 14 B</v>
      </c>
      <c r="S9" s="21" t="str">
        <f t="shared" si="5"/>
        <v>MAG 15 B</v>
      </c>
    </row>
    <row r="10" spans="1:19" x14ac:dyDescent="0.35">
      <c r="A10" s="20">
        <f t="shared" si="2"/>
        <v>0.42222222222222211</v>
      </c>
      <c r="B10" s="20">
        <v>7.6388888888888886E-3</v>
      </c>
      <c r="C10" s="20">
        <f t="shared" si="0"/>
        <v>0.42986111111111097</v>
      </c>
      <c r="D10" s="21" t="str">
        <f>I9</f>
        <v>MAG 15 A</v>
      </c>
      <c r="E10" s="21" t="str">
        <f t="shared" si="4"/>
        <v>MAG 16 A</v>
      </c>
      <c r="F10" s="21" t="str">
        <f t="shared" si="4"/>
        <v>MAG 17 A</v>
      </c>
      <c r="G10" s="21" t="str">
        <f t="shared" si="4"/>
        <v>MAG 18 A</v>
      </c>
      <c r="H10" s="21" t="str">
        <f t="shared" si="4"/>
        <v>MAG 13 A</v>
      </c>
      <c r="I10" s="21" t="str">
        <f t="shared" si="4"/>
        <v>MAG 14 A</v>
      </c>
      <c r="K10" s="20">
        <f t="shared" si="3"/>
        <v>0.42222222222222211</v>
      </c>
      <c r="L10" s="20">
        <v>7.6388888888888886E-3</v>
      </c>
      <c r="M10" s="20">
        <f t="shared" si="1"/>
        <v>0.42986111111111097</v>
      </c>
      <c r="N10" s="21" t="str">
        <f>S9</f>
        <v>MAG 15 B</v>
      </c>
      <c r="O10" s="21" t="str">
        <f t="shared" si="5"/>
        <v>MAG 16 B</v>
      </c>
      <c r="P10" s="21" t="str">
        <f t="shared" si="5"/>
        <v>MAG 17 B</v>
      </c>
      <c r="Q10" s="21" t="str">
        <f t="shared" si="5"/>
        <v>MAG 18 B</v>
      </c>
      <c r="R10" s="21" t="str">
        <f t="shared" si="5"/>
        <v>MAG 13 B</v>
      </c>
      <c r="S10" s="21" t="str">
        <f t="shared" si="5"/>
        <v>MAG 14 B</v>
      </c>
    </row>
    <row r="11" spans="1:19" x14ac:dyDescent="0.35">
      <c r="A11" s="20">
        <f t="shared" si="2"/>
        <v>0.42986111111111097</v>
      </c>
      <c r="B11" s="20">
        <v>7.6388888888888886E-3</v>
      </c>
      <c r="C11" s="20">
        <f t="shared" si="0"/>
        <v>0.43749999999999983</v>
      </c>
      <c r="D11" s="21" t="str">
        <f>I10</f>
        <v>MAG 14 A</v>
      </c>
      <c r="E11" s="21" t="str">
        <f t="shared" si="4"/>
        <v>MAG 15 A</v>
      </c>
      <c r="F11" s="21" t="str">
        <f t="shared" si="4"/>
        <v>MAG 16 A</v>
      </c>
      <c r="G11" s="21" t="str">
        <f t="shared" si="4"/>
        <v>MAG 17 A</v>
      </c>
      <c r="H11" s="21" t="str">
        <f t="shared" si="4"/>
        <v>MAG 18 A</v>
      </c>
      <c r="I11" s="21" t="str">
        <f t="shared" si="4"/>
        <v>MAG 13 A</v>
      </c>
      <c r="K11" s="20">
        <f t="shared" si="3"/>
        <v>0.42986111111111097</v>
      </c>
      <c r="L11" s="20">
        <v>7.6388888888888886E-3</v>
      </c>
      <c r="M11" s="20">
        <f t="shared" si="1"/>
        <v>0.43749999999999983</v>
      </c>
      <c r="N11" s="21" t="str">
        <f>S10</f>
        <v>MAG 14 B</v>
      </c>
      <c r="O11" s="21" t="str">
        <f t="shared" si="5"/>
        <v>MAG 15 B</v>
      </c>
      <c r="P11" s="21" t="str">
        <f t="shared" si="5"/>
        <v>MAG 16 B</v>
      </c>
      <c r="Q11" s="21" t="str">
        <f t="shared" si="5"/>
        <v>MAG 17 B</v>
      </c>
      <c r="R11" s="21" t="str">
        <f t="shared" si="5"/>
        <v>MAG 18 B</v>
      </c>
      <c r="S11" s="21" t="str">
        <f t="shared" si="5"/>
        <v>MAG 13 B</v>
      </c>
    </row>
    <row r="12" spans="1:19" x14ac:dyDescent="0.35">
      <c r="A12" s="17">
        <f>A13</f>
        <v>0.70833333333333337</v>
      </c>
      <c r="B12" s="17"/>
      <c r="C12" s="17">
        <f>C19</f>
        <v>0.77083333333333326</v>
      </c>
      <c r="D12" s="146" t="s">
        <v>9</v>
      </c>
      <c r="E12" s="146"/>
      <c r="F12" s="146"/>
      <c r="G12" s="146"/>
      <c r="H12" s="146"/>
      <c r="I12" s="18" t="s">
        <v>6</v>
      </c>
      <c r="K12" s="17">
        <f>K13</f>
        <v>0.70833333333333337</v>
      </c>
      <c r="L12" s="17"/>
      <c r="M12" s="17">
        <f>M19</f>
        <v>0.77083333333333326</v>
      </c>
      <c r="N12" s="146" t="s">
        <v>9</v>
      </c>
      <c r="O12" s="146"/>
      <c r="P12" s="146"/>
      <c r="Q12" s="146"/>
      <c r="R12" s="146"/>
      <c r="S12" s="18" t="s">
        <v>6</v>
      </c>
    </row>
    <row r="13" spans="1:19" x14ac:dyDescent="0.35">
      <c r="A13" s="20">
        <v>0.70833333333333337</v>
      </c>
      <c r="B13" s="20">
        <v>1.6666666666666666E-2</v>
      </c>
      <c r="C13" s="20">
        <f t="shared" ref="C13:C19" si="6">A13+B13</f>
        <v>0.72500000000000009</v>
      </c>
      <c r="D13" s="147" t="s">
        <v>7</v>
      </c>
      <c r="E13" s="147"/>
      <c r="F13" s="147"/>
      <c r="G13" s="147"/>
      <c r="H13" s="147"/>
      <c r="I13" s="147"/>
      <c r="K13" s="20">
        <v>0.70833333333333337</v>
      </c>
      <c r="L13" s="20">
        <v>1.6666666666666666E-2</v>
      </c>
      <c r="M13" s="20">
        <f t="shared" ref="M13:M19" si="7">K13+L13</f>
        <v>0.72500000000000009</v>
      </c>
      <c r="N13" s="147" t="s">
        <v>7</v>
      </c>
      <c r="O13" s="147"/>
      <c r="P13" s="147"/>
      <c r="Q13" s="147"/>
      <c r="R13" s="147"/>
      <c r="S13" s="147"/>
    </row>
    <row r="14" spans="1:19" x14ac:dyDescent="0.35">
      <c r="A14" s="20">
        <f t="shared" ref="A14:A19" si="8">C13</f>
        <v>0.72500000000000009</v>
      </c>
      <c r="B14" s="20">
        <v>7.6388888888888886E-3</v>
      </c>
      <c r="C14" s="20">
        <f t="shared" si="6"/>
        <v>0.73263888888888895</v>
      </c>
      <c r="D14" s="21" t="s">
        <v>45</v>
      </c>
      <c r="E14" s="21" t="s">
        <v>46</v>
      </c>
      <c r="F14" s="21" t="s">
        <v>47</v>
      </c>
      <c r="G14" s="21" t="s">
        <v>48</v>
      </c>
      <c r="H14" s="21" t="s">
        <v>49</v>
      </c>
      <c r="I14" s="21" t="s">
        <v>50</v>
      </c>
      <c r="K14" s="20">
        <f t="shared" ref="K14:K19" si="9">M13</f>
        <v>0.72500000000000009</v>
      </c>
      <c r="L14" s="20">
        <v>7.6388888888888886E-3</v>
      </c>
      <c r="M14" s="20">
        <f t="shared" si="7"/>
        <v>0.73263888888888895</v>
      </c>
      <c r="N14" s="21" t="s">
        <v>51</v>
      </c>
      <c r="O14" s="21" t="s">
        <v>52</v>
      </c>
      <c r="P14" s="21" t="s">
        <v>53</v>
      </c>
      <c r="Q14" s="21" t="s">
        <v>54</v>
      </c>
      <c r="R14" s="21" t="s">
        <v>55</v>
      </c>
      <c r="S14" s="21" t="s">
        <v>56</v>
      </c>
    </row>
    <row r="15" spans="1:19" x14ac:dyDescent="0.35">
      <c r="A15" s="20">
        <f t="shared" si="8"/>
        <v>0.73263888888888895</v>
      </c>
      <c r="B15" s="20">
        <v>7.6388888888888886E-3</v>
      </c>
      <c r="C15" s="20">
        <f t="shared" si="6"/>
        <v>0.74027777777777781</v>
      </c>
      <c r="D15" s="21" t="str">
        <f>I14</f>
        <v>MAG 6 A</v>
      </c>
      <c r="E15" s="21" t="str">
        <f t="shared" ref="E15:I19" si="10">D14</f>
        <v>MAG 1 A</v>
      </c>
      <c r="F15" s="21" t="str">
        <f t="shared" si="10"/>
        <v>MAG 2 A</v>
      </c>
      <c r="G15" s="21" t="str">
        <f t="shared" si="10"/>
        <v>MAG 3 A</v>
      </c>
      <c r="H15" s="21" t="str">
        <f t="shared" si="10"/>
        <v>MAG 4 A</v>
      </c>
      <c r="I15" s="21" t="str">
        <f t="shared" si="10"/>
        <v>MAG 5 A</v>
      </c>
      <c r="K15" s="20">
        <f t="shared" si="9"/>
        <v>0.73263888888888895</v>
      </c>
      <c r="L15" s="20">
        <v>7.6388888888888886E-3</v>
      </c>
      <c r="M15" s="20">
        <f t="shared" si="7"/>
        <v>0.74027777777777781</v>
      </c>
      <c r="N15" s="21" t="str">
        <f>S14</f>
        <v>MAG 6 B</v>
      </c>
      <c r="O15" s="21" t="str">
        <f t="shared" ref="O15:S19" si="11">N14</f>
        <v>MAG 1 B</v>
      </c>
      <c r="P15" s="21" t="str">
        <f t="shared" si="11"/>
        <v>MAG 2 B</v>
      </c>
      <c r="Q15" s="21" t="str">
        <f t="shared" si="11"/>
        <v>MAG 3 B</v>
      </c>
      <c r="R15" s="21" t="str">
        <f t="shared" si="11"/>
        <v>MAG 4 B</v>
      </c>
      <c r="S15" s="21" t="str">
        <f t="shared" si="11"/>
        <v>MAG 5 B</v>
      </c>
    </row>
    <row r="16" spans="1:19" x14ac:dyDescent="0.35">
      <c r="A16" s="20">
        <f t="shared" si="8"/>
        <v>0.74027777777777781</v>
      </c>
      <c r="B16" s="20">
        <v>7.6388888888888886E-3</v>
      </c>
      <c r="C16" s="20">
        <f t="shared" si="6"/>
        <v>0.74791666666666667</v>
      </c>
      <c r="D16" s="21" t="str">
        <f>I15</f>
        <v>MAG 5 A</v>
      </c>
      <c r="E16" s="21" t="str">
        <f t="shared" si="10"/>
        <v>MAG 6 A</v>
      </c>
      <c r="F16" s="21" t="str">
        <f t="shared" si="10"/>
        <v>MAG 1 A</v>
      </c>
      <c r="G16" s="21" t="str">
        <f t="shared" si="10"/>
        <v>MAG 2 A</v>
      </c>
      <c r="H16" s="21" t="str">
        <f t="shared" si="10"/>
        <v>MAG 3 A</v>
      </c>
      <c r="I16" s="21" t="str">
        <f t="shared" si="10"/>
        <v>MAG 4 A</v>
      </c>
      <c r="K16" s="20">
        <f t="shared" si="9"/>
        <v>0.74027777777777781</v>
      </c>
      <c r="L16" s="20">
        <v>7.6388888888888886E-3</v>
      </c>
      <c r="M16" s="20">
        <f t="shared" si="7"/>
        <v>0.74791666666666667</v>
      </c>
      <c r="N16" s="21" t="str">
        <f>S15</f>
        <v>MAG 5 B</v>
      </c>
      <c r="O16" s="21" t="str">
        <f t="shared" si="11"/>
        <v>MAG 6 B</v>
      </c>
      <c r="P16" s="21" t="str">
        <f t="shared" si="11"/>
        <v>MAG 1 B</v>
      </c>
      <c r="Q16" s="21" t="str">
        <f t="shared" si="11"/>
        <v>MAG 2 B</v>
      </c>
      <c r="R16" s="21" t="str">
        <f t="shared" si="11"/>
        <v>MAG 3 B</v>
      </c>
      <c r="S16" s="21" t="str">
        <f t="shared" si="11"/>
        <v>MAG 4 B</v>
      </c>
    </row>
    <row r="17" spans="1:19" x14ac:dyDescent="0.35">
      <c r="A17" s="20">
        <f t="shared" si="8"/>
        <v>0.74791666666666667</v>
      </c>
      <c r="B17" s="20">
        <v>7.6388888888888886E-3</v>
      </c>
      <c r="C17" s="20">
        <f t="shared" si="6"/>
        <v>0.75555555555555554</v>
      </c>
      <c r="D17" s="21" t="str">
        <f>I16</f>
        <v>MAG 4 A</v>
      </c>
      <c r="E17" s="21" t="str">
        <f t="shared" si="10"/>
        <v>MAG 5 A</v>
      </c>
      <c r="F17" s="21" t="str">
        <f t="shared" si="10"/>
        <v>MAG 6 A</v>
      </c>
      <c r="G17" s="21" t="str">
        <f t="shared" si="10"/>
        <v>MAG 1 A</v>
      </c>
      <c r="H17" s="21" t="str">
        <f t="shared" si="10"/>
        <v>MAG 2 A</v>
      </c>
      <c r="I17" s="21" t="str">
        <f t="shared" si="10"/>
        <v>MAG 3 A</v>
      </c>
      <c r="K17" s="20">
        <f t="shared" si="9"/>
        <v>0.74791666666666667</v>
      </c>
      <c r="L17" s="20">
        <v>7.6388888888888886E-3</v>
      </c>
      <c r="M17" s="20">
        <f t="shared" si="7"/>
        <v>0.75555555555555554</v>
      </c>
      <c r="N17" s="21" t="str">
        <f>S16</f>
        <v>MAG 4 B</v>
      </c>
      <c r="O17" s="21" t="str">
        <f t="shared" si="11"/>
        <v>MAG 5 B</v>
      </c>
      <c r="P17" s="21" t="str">
        <f t="shared" si="11"/>
        <v>MAG 6 B</v>
      </c>
      <c r="Q17" s="21" t="str">
        <f t="shared" si="11"/>
        <v>MAG 1 B</v>
      </c>
      <c r="R17" s="21" t="str">
        <f t="shared" si="11"/>
        <v>MAG 2 B</v>
      </c>
      <c r="S17" s="21" t="str">
        <f t="shared" si="11"/>
        <v>MAG 3 B</v>
      </c>
    </row>
    <row r="18" spans="1:19" x14ac:dyDescent="0.35">
      <c r="A18" s="20">
        <f t="shared" si="8"/>
        <v>0.75555555555555554</v>
      </c>
      <c r="B18" s="20">
        <v>7.6388888888888886E-3</v>
      </c>
      <c r="C18" s="20">
        <f t="shared" si="6"/>
        <v>0.7631944444444444</v>
      </c>
      <c r="D18" s="21" t="str">
        <f>I17</f>
        <v>MAG 3 A</v>
      </c>
      <c r="E18" s="21" t="str">
        <f t="shared" si="10"/>
        <v>MAG 4 A</v>
      </c>
      <c r="F18" s="21" t="str">
        <f t="shared" si="10"/>
        <v>MAG 5 A</v>
      </c>
      <c r="G18" s="21" t="str">
        <f t="shared" si="10"/>
        <v>MAG 6 A</v>
      </c>
      <c r="H18" s="21" t="str">
        <f t="shared" si="10"/>
        <v>MAG 1 A</v>
      </c>
      <c r="I18" s="21" t="str">
        <f t="shared" si="10"/>
        <v>MAG 2 A</v>
      </c>
      <c r="K18" s="20">
        <f t="shared" si="9"/>
        <v>0.75555555555555554</v>
      </c>
      <c r="L18" s="20">
        <v>7.6388888888888886E-3</v>
      </c>
      <c r="M18" s="20">
        <f t="shared" si="7"/>
        <v>0.7631944444444444</v>
      </c>
      <c r="N18" s="21" t="str">
        <f>S17</f>
        <v>MAG 3 B</v>
      </c>
      <c r="O18" s="21" t="str">
        <f t="shared" si="11"/>
        <v>MAG 4 B</v>
      </c>
      <c r="P18" s="21" t="str">
        <f t="shared" si="11"/>
        <v>MAG 5 B</v>
      </c>
      <c r="Q18" s="21" t="str">
        <f t="shared" si="11"/>
        <v>MAG 6 B</v>
      </c>
      <c r="R18" s="21" t="str">
        <f t="shared" si="11"/>
        <v>MAG 1 B</v>
      </c>
      <c r="S18" s="21" t="str">
        <f t="shared" si="11"/>
        <v>MAG 2 B</v>
      </c>
    </row>
    <row r="19" spans="1:19" x14ac:dyDescent="0.35">
      <c r="A19" s="20">
        <f t="shared" si="8"/>
        <v>0.7631944444444444</v>
      </c>
      <c r="B19" s="20">
        <v>7.6388888888888886E-3</v>
      </c>
      <c r="C19" s="20">
        <f t="shared" si="6"/>
        <v>0.77083333333333326</v>
      </c>
      <c r="D19" s="21" t="str">
        <f>I18</f>
        <v>MAG 2 A</v>
      </c>
      <c r="E19" s="21" t="str">
        <f t="shared" si="10"/>
        <v>MAG 3 A</v>
      </c>
      <c r="F19" s="21" t="str">
        <f t="shared" si="10"/>
        <v>MAG 4 A</v>
      </c>
      <c r="G19" s="21" t="str">
        <f t="shared" si="10"/>
        <v>MAG 5 A</v>
      </c>
      <c r="H19" s="21" t="str">
        <f t="shared" si="10"/>
        <v>MAG 6 A</v>
      </c>
      <c r="I19" s="21" t="str">
        <f t="shared" si="10"/>
        <v>MAG 1 A</v>
      </c>
      <c r="K19" s="20">
        <f t="shared" si="9"/>
        <v>0.7631944444444444</v>
      </c>
      <c r="L19" s="20">
        <v>7.6388888888888886E-3</v>
      </c>
      <c r="M19" s="20">
        <f t="shared" si="7"/>
        <v>0.77083333333333326</v>
      </c>
      <c r="N19" s="21" t="str">
        <f>S18</f>
        <v>MAG 2 B</v>
      </c>
      <c r="O19" s="21" t="str">
        <f t="shared" si="11"/>
        <v>MAG 3 B</v>
      </c>
      <c r="P19" s="21" t="str">
        <f t="shared" si="11"/>
        <v>MAG 4 B</v>
      </c>
      <c r="Q19" s="21" t="str">
        <f t="shared" si="11"/>
        <v>MAG 5 B</v>
      </c>
      <c r="R19" s="21" t="str">
        <f t="shared" si="11"/>
        <v>MAG 6 B</v>
      </c>
      <c r="S19" s="21" t="str">
        <f t="shared" si="11"/>
        <v>MAG 1 B</v>
      </c>
    </row>
    <row r="24" spans="1:19" ht="15" thickBot="1" x14ac:dyDescent="0.4"/>
    <row r="25" spans="1:19" x14ac:dyDescent="0.35">
      <c r="A25" s="190" t="s">
        <v>2</v>
      </c>
      <c r="B25" s="191"/>
      <c r="C25" s="191"/>
      <c r="D25" s="191"/>
      <c r="E25" s="191"/>
      <c r="F25" s="191"/>
      <c r="G25" s="191"/>
      <c r="H25" s="191"/>
      <c r="I25" s="192"/>
      <c r="J25" s="9"/>
      <c r="K25" s="190" t="s">
        <v>3</v>
      </c>
      <c r="L25" s="191"/>
      <c r="M25" s="191"/>
      <c r="N25" s="191"/>
      <c r="O25" s="191"/>
      <c r="P25" s="191"/>
      <c r="Q25" s="191"/>
      <c r="R25" s="191"/>
      <c r="S25" s="192"/>
    </row>
    <row r="26" spans="1:19" x14ac:dyDescent="0.35">
      <c r="A26" s="13" t="s">
        <v>4</v>
      </c>
      <c r="B26" s="38"/>
      <c r="C26" s="38" t="s">
        <v>5</v>
      </c>
      <c r="D26" s="39"/>
      <c r="E26" s="40"/>
      <c r="F26" s="40"/>
      <c r="G26" s="39"/>
      <c r="H26" s="40"/>
      <c r="I26" s="40"/>
      <c r="J26" s="41"/>
      <c r="K26" s="38" t="s">
        <v>4</v>
      </c>
      <c r="L26" s="38"/>
      <c r="M26" s="38" t="s">
        <v>5</v>
      </c>
      <c r="N26" s="39"/>
      <c r="O26" s="40"/>
      <c r="P26" s="40"/>
      <c r="Q26" s="39"/>
      <c r="R26" s="40"/>
      <c r="S26" s="40"/>
    </row>
    <row r="27" spans="1:19" x14ac:dyDescent="0.35">
      <c r="A27" s="42">
        <v>0.4375</v>
      </c>
      <c r="B27" s="43"/>
      <c r="C27" s="43">
        <v>0.5</v>
      </c>
      <c r="D27" s="177" t="s">
        <v>0</v>
      </c>
      <c r="E27" s="178"/>
      <c r="F27" s="178"/>
      <c r="G27" s="178"/>
      <c r="H27" s="179"/>
      <c r="I27" s="44" t="s">
        <v>6</v>
      </c>
      <c r="J27" s="45"/>
      <c r="K27" s="43">
        <v>0.4375</v>
      </c>
      <c r="L27" s="43"/>
      <c r="M27" s="43">
        <v>0.5</v>
      </c>
      <c r="N27" s="177" t="s">
        <v>1</v>
      </c>
      <c r="O27" s="178"/>
      <c r="P27" s="178"/>
      <c r="Q27" s="178"/>
      <c r="R27" s="179"/>
      <c r="S27" s="44" t="s">
        <v>6</v>
      </c>
    </row>
    <row r="28" spans="1:19" x14ac:dyDescent="0.35">
      <c r="A28" s="46">
        <v>0.4375</v>
      </c>
      <c r="B28" s="47">
        <v>1.6666666666666666E-2</v>
      </c>
      <c r="C28" s="47">
        <v>0.45416666666666666</v>
      </c>
      <c r="D28" s="153" t="s">
        <v>7</v>
      </c>
      <c r="E28" s="154"/>
      <c r="F28" s="154"/>
      <c r="G28" s="154"/>
      <c r="H28" s="154"/>
      <c r="I28" s="180"/>
      <c r="J28" s="45"/>
      <c r="K28" s="47">
        <v>0.4375</v>
      </c>
      <c r="L28" s="47">
        <v>1.6666666666666666E-2</v>
      </c>
      <c r="M28" s="47">
        <v>0.45416666666666666</v>
      </c>
      <c r="N28" s="153" t="s">
        <v>7</v>
      </c>
      <c r="O28" s="154"/>
      <c r="P28" s="154"/>
      <c r="Q28" s="154"/>
      <c r="R28" s="154"/>
      <c r="S28" s="180"/>
    </row>
    <row r="29" spans="1:19" x14ac:dyDescent="0.35">
      <c r="A29" s="46">
        <v>0.45416666666666666</v>
      </c>
      <c r="B29" s="47">
        <v>7.6388888888888886E-3</v>
      </c>
      <c r="C29" s="47">
        <v>0.46180555555555558</v>
      </c>
      <c r="D29" s="168" t="s">
        <v>19</v>
      </c>
      <c r="E29" s="181"/>
      <c r="F29" s="181"/>
      <c r="G29" s="181"/>
      <c r="H29" s="181"/>
      <c r="I29" s="182"/>
      <c r="J29" s="45"/>
      <c r="K29" s="47">
        <v>0.45416666666666666</v>
      </c>
      <c r="L29" s="47">
        <v>7.6388888888888886E-3</v>
      </c>
      <c r="M29" s="47">
        <v>0.46180555555555558</v>
      </c>
      <c r="N29" s="168" t="s">
        <v>18</v>
      </c>
      <c r="O29" s="181"/>
      <c r="P29" s="181"/>
      <c r="Q29" s="181"/>
      <c r="R29" s="181"/>
      <c r="S29" s="182"/>
    </row>
    <row r="30" spans="1:19" x14ac:dyDescent="0.35">
      <c r="A30" s="46">
        <v>0.46180555555555558</v>
      </c>
      <c r="B30" s="47">
        <v>7.6388888888888886E-3</v>
      </c>
      <c r="C30" s="47">
        <v>0.4694444444444445</v>
      </c>
      <c r="D30" s="183"/>
      <c r="E30" s="184"/>
      <c r="F30" s="184"/>
      <c r="G30" s="184"/>
      <c r="H30" s="184"/>
      <c r="I30" s="185"/>
      <c r="J30" s="45"/>
      <c r="K30" s="47">
        <v>0.46180555555555558</v>
      </c>
      <c r="L30" s="47">
        <v>7.6388888888888886E-3</v>
      </c>
      <c r="M30" s="47">
        <v>0.4694444444444445</v>
      </c>
      <c r="N30" s="183"/>
      <c r="O30" s="184"/>
      <c r="P30" s="184"/>
      <c r="Q30" s="184"/>
      <c r="R30" s="184"/>
      <c r="S30" s="185"/>
    </row>
    <row r="31" spans="1:19" x14ac:dyDescent="0.35">
      <c r="A31" s="46">
        <v>0.4694444444444445</v>
      </c>
      <c r="B31" s="47">
        <v>7.6388888888888886E-3</v>
      </c>
      <c r="C31" s="47">
        <v>0.4770833333333333</v>
      </c>
      <c r="D31" s="183"/>
      <c r="E31" s="184"/>
      <c r="F31" s="184"/>
      <c r="G31" s="184"/>
      <c r="H31" s="184"/>
      <c r="I31" s="185"/>
      <c r="J31" s="45"/>
      <c r="K31" s="47">
        <v>0.4694444444444445</v>
      </c>
      <c r="L31" s="47">
        <v>7.6388888888888886E-3</v>
      </c>
      <c r="M31" s="47">
        <v>0.4770833333333333</v>
      </c>
      <c r="N31" s="183"/>
      <c r="O31" s="184"/>
      <c r="P31" s="184"/>
      <c r="Q31" s="184"/>
      <c r="R31" s="184"/>
      <c r="S31" s="185"/>
    </row>
    <row r="32" spans="1:19" x14ac:dyDescent="0.35">
      <c r="A32" s="46">
        <v>0.4770833333333333</v>
      </c>
      <c r="B32" s="47">
        <v>7.6388888888888886E-3</v>
      </c>
      <c r="C32" s="47">
        <v>0.48472222222222222</v>
      </c>
      <c r="D32" s="183"/>
      <c r="E32" s="184"/>
      <c r="F32" s="184"/>
      <c r="G32" s="184"/>
      <c r="H32" s="184"/>
      <c r="I32" s="185"/>
      <c r="J32" s="45"/>
      <c r="K32" s="47">
        <v>0.4770833333333333</v>
      </c>
      <c r="L32" s="47">
        <v>7.6388888888888886E-3</v>
      </c>
      <c r="M32" s="47">
        <v>0.48472222222222222</v>
      </c>
      <c r="N32" s="183"/>
      <c r="O32" s="184"/>
      <c r="P32" s="184"/>
      <c r="Q32" s="184"/>
      <c r="R32" s="184"/>
      <c r="S32" s="185"/>
    </row>
    <row r="33" spans="1:19" x14ac:dyDescent="0.35">
      <c r="A33" s="46">
        <v>0.48472222222222222</v>
      </c>
      <c r="B33" s="47">
        <v>7.6388888888888886E-3</v>
      </c>
      <c r="C33" s="47">
        <v>0.49236111111111108</v>
      </c>
      <c r="D33" s="183"/>
      <c r="E33" s="184"/>
      <c r="F33" s="184"/>
      <c r="G33" s="184"/>
      <c r="H33" s="184"/>
      <c r="I33" s="185"/>
      <c r="J33" s="45"/>
      <c r="K33" s="47">
        <v>0.48472222222222222</v>
      </c>
      <c r="L33" s="47">
        <v>7.6388888888888886E-3</v>
      </c>
      <c r="M33" s="47">
        <v>0.49236111111111108</v>
      </c>
      <c r="N33" s="183"/>
      <c r="O33" s="184"/>
      <c r="P33" s="184"/>
      <c r="Q33" s="184"/>
      <c r="R33" s="184"/>
      <c r="S33" s="185"/>
    </row>
    <row r="34" spans="1:19" x14ac:dyDescent="0.35">
      <c r="A34" s="46">
        <v>0.49236111111111108</v>
      </c>
      <c r="B34" s="47">
        <v>7.6388888888888886E-3</v>
      </c>
      <c r="C34" s="47">
        <v>0.5</v>
      </c>
      <c r="D34" s="186"/>
      <c r="E34" s="187"/>
      <c r="F34" s="187"/>
      <c r="G34" s="187"/>
      <c r="H34" s="187"/>
      <c r="I34" s="188"/>
      <c r="J34" s="45"/>
      <c r="K34" s="47">
        <v>0.49236111111111108</v>
      </c>
      <c r="L34" s="47">
        <v>7.6388888888888886E-3</v>
      </c>
      <c r="M34" s="47">
        <v>0.5</v>
      </c>
      <c r="N34" s="186"/>
      <c r="O34" s="187"/>
      <c r="P34" s="187"/>
      <c r="Q34" s="187"/>
      <c r="R34" s="187"/>
      <c r="S34" s="188"/>
    </row>
  </sheetData>
  <mergeCells count="18">
    <mergeCell ref="N29:S34"/>
    <mergeCell ref="N28:S28"/>
    <mergeCell ref="N27:R27"/>
    <mergeCell ref="D29:I34"/>
    <mergeCell ref="K25:S25"/>
    <mergeCell ref="D27:H27"/>
    <mergeCell ref="D28:I28"/>
    <mergeCell ref="A25:I25"/>
    <mergeCell ref="D12:H12"/>
    <mergeCell ref="D13:I13"/>
    <mergeCell ref="A2:I2"/>
    <mergeCell ref="D4:H4"/>
    <mergeCell ref="D5:I5"/>
    <mergeCell ref="K2:S2"/>
    <mergeCell ref="N4:R4"/>
    <mergeCell ref="N5:S5"/>
    <mergeCell ref="N12:R12"/>
    <mergeCell ref="N13:S13"/>
  </mergeCells>
  <pageMargins left="0.7" right="0.7" top="0.78740157499999996" bottom="0.78740157499999996" header="0.3" footer="0.3"/>
  <pageSetup paperSize="9" scale="80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7759-5C99-4604-80CA-04A28B559EE8}">
  <dimension ref="A1:S74"/>
  <sheetViews>
    <sheetView zoomScale="87" zoomScaleNormal="87" workbookViewId="0">
      <selection activeCell="A54" sqref="A54:C54"/>
    </sheetView>
  </sheetViews>
  <sheetFormatPr baseColWidth="10" defaultRowHeight="14.5" x14ac:dyDescent="0.35"/>
  <sheetData>
    <row r="1" spans="1:19" ht="18.5" x14ac:dyDescent="0.45">
      <c r="A1" s="1" t="s">
        <v>14</v>
      </c>
    </row>
    <row r="2" spans="1:19" x14ac:dyDescent="0.35">
      <c r="A2" s="2" t="s">
        <v>150</v>
      </c>
    </row>
    <row r="3" spans="1:19" ht="15" thickBot="1" x14ac:dyDescent="0.4"/>
    <row r="4" spans="1:19" x14ac:dyDescent="0.35">
      <c r="A4" s="143" t="s">
        <v>148</v>
      </c>
      <c r="B4" s="144"/>
      <c r="C4" s="144"/>
      <c r="D4" s="144"/>
      <c r="E4" s="144"/>
      <c r="F4" s="144"/>
      <c r="G4" s="144"/>
      <c r="H4" s="144"/>
      <c r="I4" s="145"/>
      <c r="J4" s="9"/>
      <c r="K4" s="143" t="s">
        <v>149</v>
      </c>
      <c r="L4" s="144"/>
      <c r="M4" s="144"/>
      <c r="N4" s="144"/>
      <c r="O4" s="144"/>
      <c r="P4" s="144"/>
      <c r="Q4" s="144"/>
      <c r="R4" s="144"/>
      <c r="S4" s="145"/>
    </row>
    <row r="5" spans="1:19" ht="33.75" customHeight="1" x14ac:dyDescent="0.35">
      <c r="A5" s="13" t="s">
        <v>4</v>
      </c>
      <c r="B5" s="13"/>
      <c r="C5" s="13" t="s">
        <v>5</v>
      </c>
      <c r="D5" s="14"/>
      <c r="E5" s="15"/>
      <c r="F5" s="15"/>
      <c r="G5" s="14"/>
      <c r="H5" s="15"/>
      <c r="I5" s="15"/>
      <c r="J5" s="16"/>
      <c r="K5" s="13" t="s">
        <v>4</v>
      </c>
      <c r="L5" s="13"/>
      <c r="M5" s="13" t="s">
        <v>5</v>
      </c>
      <c r="N5" s="14"/>
      <c r="O5" s="15"/>
      <c r="P5" s="15"/>
      <c r="Q5" s="14"/>
      <c r="R5" s="15"/>
      <c r="S5" s="15"/>
    </row>
    <row r="6" spans="1:19" x14ac:dyDescent="0.35">
      <c r="A6" s="17">
        <v>0.35069444444444442</v>
      </c>
      <c r="B6" s="17"/>
      <c r="C6" s="17">
        <f>C14</f>
        <v>0.41666666666666652</v>
      </c>
      <c r="D6" s="146" t="s">
        <v>9</v>
      </c>
      <c r="E6" s="146"/>
      <c r="F6" s="146"/>
      <c r="G6" s="146"/>
      <c r="H6" s="146"/>
      <c r="I6" s="123" t="s">
        <v>6</v>
      </c>
      <c r="J6" s="124"/>
      <c r="K6" s="17">
        <v>0.35069444444444442</v>
      </c>
      <c r="L6" s="17"/>
      <c r="M6" s="17">
        <f>M14</f>
        <v>0.41666666666666652</v>
      </c>
      <c r="N6" s="146" t="s">
        <v>9</v>
      </c>
      <c r="O6" s="146"/>
      <c r="P6" s="146"/>
      <c r="Q6" s="146"/>
      <c r="R6" s="146"/>
      <c r="S6" s="123" t="s">
        <v>6</v>
      </c>
    </row>
    <row r="7" spans="1:19" x14ac:dyDescent="0.35">
      <c r="A7" s="97">
        <v>0.35069444444444442</v>
      </c>
      <c r="B7" s="97">
        <v>3.472222222222222E-3</v>
      </c>
      <c r="C7" s="97">
        <v>0.35416666666666669</v>
      </c>
      <c r="D7" s="142" t="s">
        <v>138</v>
      </c>
      <c r="E7" s="142"/>
      <c r="F7" s="142"/>
      <c r="G7" s="142"/>
      <c r="H7" s="142"/>
      <c r="I7" s="142"/>
      <c r="J7" s="124"/>
      <c r="K7" s="97">
        <v>0.35069444444444442</v>
      </c>
      <c r="L7" s="97">
        <v>3.472222222222222E-3</v>
      </c>
      <c r="M7" s="97">
        <v>0.35416666666666669</v>
      </c>
      <c r="N7" s="142" t="s">
        <v>138</v>
      </c>
      <c r="O7" s="142"/>
      <c r="P7" s="142"/>
      <c r="Q7" s="142"/>
      <c r="R7" s="142"/>
      <c r="S7" s="142"/>
    </row>
    <row r="8" spans="1:19" x14ac:dyDescent="0.35">
      <c r="A8" s="20">
        <v>0.35416666666666669</v>
      </c>
      <c r="B8" s="20">
        <v>1.6666666666666666E-2</v>
      </c>
      <c r="C8" s="20">
        <f>A8+B8</f>
        <v>0.37083333333333335</v>
      </c>
      <c r="D8" s="142" t="s">
        <v>7</v>
      </c>
      <c r="E8" s="142"/>
      <c r="F8" s="142"/>
      <c r="G8" s="142"/>
      <c r="H8" s="142"/>
      <c r="I8" s="142"/>
      <c r="J8" s="124"/>
      <c r="K8" s="20">
        <v>0.35416666666666669</v>
      </c>
      <c r="L8" s="20">
        <v>1.6666666666666666E-2</v>
      </c>
      <c r="M8" s="20">
        <f>K8+L8</f>
        <v>0.37083333333333335</v>
      </c>
      <c r="N8" s="142" t="s">
        <v>7</v>
      </c>
      <c r="O8" s="142"/>
      <c r="P8" s="142"/>
      <c r="Q8" s="142"/>
      <c r="R8" s="142"/>
      <c r="S8" s="142"/>
    </row>
    <row r="9" spans="1:19" x14ac:dyDescent="0.35">
      <c r="A9" s="20">
        <f t="shared" ref="A9:A14" si="0">C8</f>
        <v>0.37083333333333335</v>
      </c>
      <c r="B9" s="20">
        <v>7.6388888888888886E-3</v>
      </c>
      <c r="C9" s="20">
        <f t="shared" ref="C9:C14" si="1">A9+B9</f>
        <v>0.37847222222222221</v>
      </c>
      <c r="D9" s="21" t="s">
        <v>45</v>
      </c>
      <c r="E9" s="21" t="s">
        <v>46</v>
      </c>
      <c r="F9" s="21" t="s">
        <v>47</v>
      </c>
      <c r="G9" s="21" t="s">
        <v>48</v>
      </c>
      <c r="H9" s="21" t="s">
        <v>49</v>
      </c>
      <c r="I9" s="21" t="s">
        <v>50</v>
      </c>
      <c r="J9" s="124"/>
      <c r="K9" s="20">
        <f t="shared" ref="K9:K14" si="2">M8</f>
        <v>0.37083333333333335</v>
      </c>
      <c r="L9" s="20">
        <v>7.6388888888888886E-3</v>
      </c>
      <c r="M9" s="20">
        <f t="shared" ref="M9:M14" si="3">K9+L9</f>
        <v>0.37847222222222221</v>
      </c>
      <c r="N9" s="21" t="s">
        <v>51</v>
      </c>
      <c r="O9" s="21" t="s">
        <v>52</v>
      </c>
      <c r="P9" s="21" t="s">
        <v>53</v>
      </c>
      <c r="Q9" s="21" t="s">
        <v>54</v>
      </c>
      <c r="R9" s="21" t="s">
        <v>55</v>
      </c>
      <c r="S9" s="21" t="s">
        <v>56</v>
      </c>
    </row>
    <row r="10" spans="1:19" x14ac:dyDescent="0.35">
      <c r="A10" s="20">
        <f t="shared" si="0"/>
        <v>0.37847222222222221</v>
      </c>
      <c r="B10" s="20">
        <v>7.6388888888888886E-3</v>
      </c>
      <c r="C10" s="20">
        <f t="shared" si="1"/>
        <v>0.38611111111111107</v>
      </c>
      <c r="D10" s="21" t="str">
        <f>I9</f>
        <v>MAG 6 A</v>
      </c>
      <c r="E10" s="21" t="str">
        <f>D9</f>
        <v>MAG 1 A</v>
      </c>
      <c r="F10" s="21" t="str">
        <f t="shared" ref="F10:I14" si="4">E9</f>
        <v>MAG 2 A</v>
      </c>
      <c r="G10" s="21" t="str">
        <f t="shared" si="4"/>
        <v>MAG 3 A</v>
      </c>
      <c r="H10" s="21" t="str">
        <f t="shared" si="4"/>
        <v>MAG 4 A</v>
      </c>
      <c r="I10" s="21" t="str">
        <f t="shared" si="4"/>
        <v>MAG 5 A</v>
      </c>
      <c r="J10" s="124"/>
      <c r="K10" s="20">
        <f t="shared" si="2"/>
        <v>0.37847222222222221</v>
      </c>
      <c r="L10" s="20">
        <v>7.6388888888888886E-3</v>
      </c>
      <c r="M10" s="20">
        <f t="shared" si="3"/>
        <v>0.38611111111111107</v>
      </c>
      <c r="N10" s="21" t="str">
        <f>S9</f>
        <v>MAG 6 B</v>
      </c>
      <c r="O10" s="21" t="str">
        <f>N9</f>
        <v>MAG 1 B</v>
      </c>
      <c r="P10" s="21" t="str">
        <f t="shared" ref="P10:S14" si="5">O9</f>
        <v>MAG 2 B</v>
      </c>
      <c r="Q10" s="21" t="str">
        <f t="shared" si="5"/>
        <v>MAG 3 B</v>
      </c>
      <c r="R10" s="21" t="str">
        <f t="shared" si="5"/>
        <v>MAG 4 B</v>
      </c>
      <c r="S10" s="21" t="str">
        <f t="shared" si="5"/>
        <v>MAG 5 B</v>
      </c>
    </row>
    <row r="11" spans="1:19" x14ac:dyDescent="0.35">
      <c r="A11" s="20">
        <f t="shared" si="0"/>
        <v>0.38611111111111107</v>
      </c>
      <c r="B11" s="20">
        <v>7.6388888888888886E-3</v>
      </c>
      <c r="C11" s="20">
        <f t="shared" si="1"/>
        <v>0.39374999999999993</v>
      </c>
      <c r="D11" s="21" t="str">
        <f t="shared" ref="D11:D14" si="6">I10</f>
        <v>MAG 5 A</v>
      </c>
      <c r="E11" s="21" t="str">
        <f t="shared" ref="E11:E14" si="7">D10</f>
        <v>MAG 6 A</v>
      </c>
      <c r="F11" s="21" t="str">
        <f t="shared" si="4"/>
        <v>MAG 1 A</v>
      </c>
      <c r="G11" s="21" t="str">
        <f t="shared" si="4"/>
        <v>MAG 2 A</v>
      </c>
      <c r="H11" s="21" t="str">
        <f t="shared" si="4"/>
        <v>MAG 3 A</v>
      </c>
      <c r="I11" s="21" t="str">
        <f t="shared" si="4"/>
        <v>MAG 4 A</v>
      </c>
      <c r="J11" s="124"/>
      <c r="K11" s="20">
        <f t="shared" si="2"/>
        <v>0.38611111111111107</v>
      </c>
      <c r="L11" s="20">
        <v>7.6388888888888886E-3</v>
      </c>
      <c r="M11" s="20">
        <f t="shared" si="3"/>
        <v>0.39374999999999993</v>
      </c>
      <c r="N11" s="21" t="str">
        <f t="shared" ref="N11:N14" si="8">S10</f>
        <v>MAG 5 B</v>
      </c>
      <c r="O11" s="21" t="str">
        <f t="shared" ref="O11:O14" si="9">N10</f>
        <v>MAG 6 B</v>
      </c>
      <c r="P11" s="21" t="str">
        <f t="shared" si="5"/>
        <v>MAG 1 B</v>
      </c>
      <c r="Q11" s="21" t="str">
        <f t="shared" si="5"/>
        <v>MAG 2 B</v>
      </c>
      <c r="R11" s="21" t="str">
        <f t="shared" si="5"/>
        <v>MAG 3 B</v>
      </c>
      <c r="S11" s="21" t="str">
        <f t="shared" si="5"/>
        <v>MAG 4 B</v>
      </c>
    </row>
    <row r="12" spans="1:19" x14ac:dyDescent="0.35">
      <c r="A12" s="20">
        <f t="shared" si="0"/>
        <v>0.39374999999999993</v>
      </c>
      <c r="B12" s="20">
        <v>7.6388888888888886E-3</v>
      </c>
      <c r="C12" s="20">
        <f t="shared" si="1"/>
        <v>0.4013888888888888</v>
      </c>
      <c r="D12" s="21" t="str">
        <f t="shared" si="6"/>
        <v>MAG 4 A</v>
      </c>
      <c r="E12" s="21" t="str">
        <f t="shared" si="7"/>
        <v>MAG 5 A</v>
      </c>
      <c r="F12" s="21" t="str">
        <f t="shared" si="4"/>
        <v>MAG 6 A</v>
      </c>
      <c r="G12" s="21" t="str">
        <f t="shared" si="4"/>
        <v>MAG 1 A</v>
      </c>
      <c r="H12" s="21" t="str">
        <f t="shared" si="4"/>
        <v>MAG 2 A</v>
      </c>
      <c r="I12" s="21" t="str">
        <f t="shared" si="4"/>
        <v>MAG 3 A</v>
      </c>
      <c r="J12" s="124"/>
      <c r="K12" s="20">
        <f t="shared" si="2"/>
        <v>0.39374999999999993</v>
      </c>
      <c r="L12" s="20">
        <v>7.6388888888888886E-3</v>
      </c>
      <c r="M12" s="20">
        <f t="shared" si="3"/>
        <v>0.4013888888888888</v>
      </c>
      <c r="N12" s="21" t="str">
        <f t="shared" si="8"/>
        <v>MAG 4 B</v>
      </c>
      <c r="O12" s="21" t="str">
        <f t="shared" si="9"/>
        <v>MAG 5 B</v>
      </c>
      <c r="P12" s="21" t="str">
        <f t="shared" si="5"/>
        <v>MAG 6 B</v>
      </c>
      <c r="Q12" s="21" t="str">
        <f t="shared" si="5"/>
        <v>MAG 1 B</v>
      </c>
      <c r="R12" s="21" t="str">
        <f t="shared" si="5"/>
        <v>MAG 2 B</v>
      </c>
      <c r="S12" s="21" t="str">
        <f t="shared" si="5"/>
        <v>MAG 3 B</v>
      </c>
    </row>
    <row r="13" spans="1:19" x14ac:dyDescent="0.35">
      <c r="A13" s="20">
        <f t="shared" si="0"/>
        <v>0.4013888888888888</v>
      </c>
      <c r="B13" s="20">
        <v>7.6388888888888886E-3</v>
      </c>
      <c r="C13" s="20">
        <f t="shared" si="1"/>
        <v>0.40902777777777766</v>
      </c>
      <c r="D13" s="21" t="str">
        <f t="shared" si="6"/>
        <v>MAG 3 A</v>
      </c>
      <c r="E13" s="21" t="str">
        <f t="shared" si="7"/>
        <v>MAG 4 A</v>
      </c>
      <c r="F13" s="21" t="str">
        <f t="shared" si="4"/>
        <v>MAG 5 A</v>
      </c>
      <c r="G13" s="21" t="str">
        <f t="shared" si="4"/>
        <v>MAG 6 A</v>
      </c>
      <c r="H13" s="21" t="str">
        <f t="shared" si="4"/>
        <v>MAG 1 A</v>
      </c>
      <c r="I13" s="21" t="str">
        <f t="shared" si="4"/>
        <v>MAG 2 A</v>
      </c>
      <c r="J13" s="124"/>
      <c r="K13" s="20">
        <f t="shared" si="2"/>
        <v>0.4013888888888888</v>
      </c>
      <c r="L13" s="20">
        <v>7.6388888888888886E-3</v>
      </c>
      <c r="M13" s="20">
        <f t="shared" si="3"/>
        <v>0.40902777777777766</v>
      </c>
      <c r="N13" s="21" t="str">
        <f t="shared" si="8"/>
        <v>MAG 3 B</v>
      </c>
      <c r="O13" s="21" t="str">
        <f t="shared" si="9"/>
        <v>MAG 4 B</v>
      </c>
      <c r="P13" s="21" t="str">
        <f t="shared" si="5"/>
        <v>MAG 5 B</v>
      </c>
      <c r="Q13" s="21" t="str">
        <f t="shared" si="5"/>
        <v>MAG 6 B</v>
      </c>
      <c r="R13" s="21" t="str">
        <f t="shared" si="5"/>
        <v>MAG 1 B</v>
      </c>
      <c r="S13" s="21" t="str">
        <f t="shared" si="5"/>
        <v>MAG 2 B</v>
      </c>
    </row>
    <row r="14" spans="1:19" x14ac:dyDescent="0.35">
      <c r="A14" s="20">
        <f t="shared" si="0"/>
        <v>0.40902777777777766</v>
      </c>
      <c r="B14" s="20">
        <v>7.6388888888888886E-3</v>
      </c>
      <c r="C14" s="20">
        <f t="shared" si="1"/>
        <v>0.41666666666666652</v>
      </c>
      <c r="D14" s="21" t="str">
        <f t="shared" si="6"/>
        <v>MAG 2 A</v>
      </c>
      <c r="E14" s="21" t="str">
        <f t="shared" si="7"/>
        <v>MAG 3 A</v>
      </c>
      <c r="F14" s="21" t="str">
        <f t="shared" si="4"/>
        <v>MAG 4 A</v>
      </c>
      <c r="G14" s="21" t="str">
        <f t="shared" si="4"/>
        <v>MAG 5 A</v>
      </c>
      <c r="H14" s="21" t="str">
        <f t="shared" si="4"/>
        <v>MAG 6 A</v>
      </c>
      <c r="I14" s="21" t="str">
        <f t="shared" si="4"/>
        <v>MAG 1 A</v>
      </c>
      <c r="J14" s="124"/>
      <c r="K14" s="20">
        <f t="shared" si="2"/>
        <v>0.40902777777777766</v>
      </c>
      <c r="L14" s="20">
        <v>7.6388888888888886E-3</v>
      </c>
      <c r="M14" s="20">
        <f t="shared" si="3"/>
        <v>0.41666666666666652</v>
      </c>
      <c r="N14" s="21" t="str">
        <f t="shared" si="8"/>
        <v>MAG 2 B</v>
      </c>
      <c r="O14" s="21" t="str">
        <f t="shared" si="9"/>
        <v>MAG 3 B</v>
      </c>
      <c r="P14" s="21" t="str">
        <f t="shared" si="5"/>
        <v>MAG 4 B</v>
      </c>
      <c r="Q14" s="21" t="str">
        <f t="shared" si="5"/>
        <v>MAG 5 B</v>
      </c>
      <c r="R14" s="21" t="str">
        <f t="shared" si="5"/>
        <v>MAG 6 B</v>
      </c>
      <c r="S14" s="21" t="str">
        <f t="shared" si="5"/>
        <v>MAG 1 B</v>
      </c>
    </row>
    <row r="15" spans="1:19" x14ac:dyDescent="0.35">
      <c r="A15" s="20"/>
      <c r="B15" s="20"/>
      <c r="C15" s="20"/>
      <c r="D15" s="21"/>
      <c r="E15" s="21"/>
      <c r="F15" s="21"/>
      <c r="G15" s="21"/>
      <c r="H15" s="21"/>
      <c r="I15" s="21"/>
      <c r="J15" s="124"/>
      <c r="K15" s="20"/>
      <c r="L15" s="20"/>
      <c r="M15" s="20"/>
      <c r="N15" s="21"/>
      <c r="O15" s="21"/>
      <c r="P15" s="21"/>
      <c r="Q15" s="21"/>
      <c r="R15" s="21"/>
      <c r="S15" s="21"/>
    </row>
    <row r="16" spans="1:19" x14ac:dyDescent="0.35">
      <c r="A16" s="116">
        <v>0.41666666666666669</v>
      </c>
      <c r="B16" s="116">
        <v>6.9444444444444441E-3</v>
      </c>
      <c r="C16" s="116">
        <v>0.4236111111111111</v>
      </c>
      <c r="D16" s="141" t="s">
        <v>139</v>
      </c>
      <c r="E16" s="141"/>
      <c r="F16" s="141"/>
      <c r="G16" s="141"/>
      <c r="H16" s="141"/>
      <c r="I16" s="141"/>
      <c r="J16" s="124"/>
      <c r="K16" s="116">
        <v>6.9444444444444441E-3</v>
      </c>
      <c r="L16" s="116">
        <v>0.41666666666666669</v>
      </c>
      <c r="M16" s="116">
        <v>0.4236111111111111</v>
      </c>
      <c r="N16" s="141" t="s">
        <v>139</v>
      </c>
      <c r="O16" s="141"/>
      <c r="P16" s="141"/>
      <c r="Q16" s="141"/>
      <c r="R16" s="141"/>
      <c r="S16" s="141"/>
    </row>
    <row r="17" spans="1:19" x14ac:dyDescent="0.35">
      <c r="A17" s="20"/>
      <c r="B17" s="20"/>
      <c r="C17" s="20"/>
      <c r="D17" s="21"/>
      <c r="E17" s="21"/>
      <c r="F17" s="21"/>
      <c r="G17" s="21"/>
      <c r="H17" s="21"/>
      <c r="I17" s="21"/>
      <c r="J17" s="124"/>
      <c r="K17" s="20"/>
      <c r="L17" s="20"/>
      <c r="M17" s="20"/>
      <c r="N17" s="21"/>
      <c r="O17" s="21"/>
      <c r="P17" s="21"/>
      <c r="Q17" s="21"/>
      <c r="R17" s="21"/>
      <c r="S17" s="21"/>
    </row>
    <row r="18" spans="1:19" x14ac:dyDescent="0.35">
      <c r="A18" s="17">
        <v>0.4236111111111111</v>
      </c>
      <c r="B18" s="17"/>
      <c r="C18" s="17">
        <f>C26</f>
        <v>0.48958333333333315</v>
      </c>
      <c r="D18" s="146" t="s">
        <v>10</v>
      </c>
      <c r="E18" s="146"/>
      <c r="F18" s="146"/>
      <c r="G18" s="146"/>
      <c r="H18" s="146"/>
      <c r="I18" s="123" t="s">
        <v>6</v>
      </c>
      <c r="J18" s="124"/>
      <c r="K18" s="17">
        <v>0.4236111111111111</v>
      </c>
      <c r="L18" s="17"/>
      <c r="M18" s="17">
        <f>M26</f>
        <v>0.48958333333333315</v>
      </c>
      <c r="N18" s="146" t="s">
        <v>10</v>
      </c>
      <c r="O18" s="146"/>
      <c r="P18" s="146"/>
      <c r="Q18" s="146"/>
      <c r="R18" s="146"/>
      <c r="S18" s="123" t="s">
        <v>6</v>
      </c>
    </row>
    <row r="19" spans="1:19" x14ac:dyDescent="0.35">
      <c r="A19" s="97">
        <v>0.4236111111111111</v>
      </c>
      <c r="B19" s="97">
        <v>3.472222222222222E-3</v>
      </c>
      <c r="C19" s="97">
        <v>0.42708333333333331</v>
      </c>
      <c r="D19" s="142" t="s">
        <v>138</v>
      </c>
      <c r="E19" s="142"/>
      <c r="F19" s="142"/>
      <c r="G19" s="142"/>
      <c r="H19" s="142"/>
      <c r="I19" s="142"/>
      <c r="J19" s="124"/>
      <c r="K19" s="97">
        <v>0.4236111111111111</v>
      </c>
      <c r="L19" s="97">
        <v>3.472222222222222E-3</v>
      </c>
      <c r="M19" s="97">
        <v>0.42708333333333331</v>
      </c>
      <c r="N19" s="142" t="s">
        <v>138</v>
      </c>
      <c r="O19" s="142"/>
      <c r="P19" s="142"/>
      <c r="Q19" s="142"/>
      <c r="R19" s="142"/>
      <c r="S19" s="142"/>
    </row>
    <row r="20" spans="1:19" x14ac:dyDescent="0.35">
      <c r="A20" s="20">
        <v>0.42708333333333331</v>
      </c>
      <c r="B20" s="20">
        <v>1.6666666666666666E-2</v>
      </c>
      <c r="C20" s="20">
        <f>A20+B20</f>
        <v>0.44374999999999998</v>
      </c>
      <c r="D20" s="147" t="s">
        <v>7</v>
      </c>
      <c r="E20" s="147"/>
      <c r="F20" s="147"/>
      <c r="G20" s="147"/>
      <c r="H20" s="147"/>
      <c r="I20" s="147"/>
      <c r="J20" s="124"/>
      <c r="K20" s="20">
        <v>0.42708333333333331</v>
      </c>
      <c r="L20" s="20">
        <v>1.6666666666666666E-2</v>
      </c>
      <c r="M20" s="20">
        <f>K20+L20</f>
        <v>0.44374999999999998</v>
      </c>
      <c r="N20" s="147" t="s">
        <v>7</v>
      </c>
      <c r="O20" s="147"/>
      <c r="P20" s="147"/>
      <c r="Q20" s="147"/>
      <c r="R20" s="147"/>
      <c r="S20" s="147"/>
    </row>
    <row r="21" spans="1:19" x14ac:dyDescent="0.35">
      <c r="A21" s="20">
        <f t="shared" ref="A21:A26" si="10">C20</f>
        <v>0.44374999999999998</v>
      </c>
      <c r="B21" s="20">
        <v>7.6388888888888886E-3</v>
      </c>
      <c r="C21" s="20">
        <f t="shared" ref="C21:C26" si="11">A21+B21</f>
        <v>0.45138888888888884</v>
      </c>
      <c r="D21" s="21" t="s">
        <v>115</v>
      </c>
      <c r="E21" s="21" t="s">
        <v>57</v>
      </c>
      <c r="F21" s="21" t="s">
        <v>58</v>
      </c>
      <c r="G21" s="21" t="s">
        <v>59</v>
      </c>
      <c r="H21" s="21" t="s">
        <v>60</v>
      </c>
      <c r="I21" s="21" t="s">
        <v>61</v>
      </c>
      <c r="J21" s="124"/>
      <c r="K21" s="20">
        <f t="shared" ref="K21:K26" si="12">M20</f>
        <v>0.44374999999999998</v>
      </c>
      <c r="L21" s="20">
        <v>7.6388888888888886E-3</v>
      </c>
      <c r="M21" s="20">
        <f t="shared" ref="M21:M26" si="13">K21+L21</f>
        <v>0.45138888888888884</v>
      </c>
      <c r="N21" s="21" t="s">
        <v>118</v>
      </c>
      <c r="O21" s="21" t="s">
        <v>62</v>
      </c>
      <c r="P21" s="21" t="s">
        <v>63</v>
      </c>
      <c r="Q21" s="21" t="s">
        <v>64</v>
      </c>
      <c r="R21" s="21" t="s">
        <v>65</v>
      </c>
      <c r="S21" s="21" t="s">
        <v>66</v>
      </c>
    </row>
    <row r="22" spans="1:19" x14ac:dyDescent="0.35">
      <c r="A22" s="20">
        <f t="shared" si="10"/>
        <v>0.45138888888888884</v>
      </c>
      <c r="B22" s="20">
        <v>7.6388888888888886E-3</v>
      </c>
      <c r="C22" s="20">
        <f t="shared" si="11"/>
        <v>0.4590277777777777</v>
      </c>
      <c r="D22" s="21" t="str">
        <f>I21</f>
        <v>MAG 12 A</v>
      </c>
      <c r="E22" s="21" t="str">
        <f>D21</f>
        <v>MAG 7 A</v>
      </c>
      <c r="F22" s="21" t="str">
        <f t="shared" ref="F22:I26" si="14">E21</f>
        <v>MAG 8 A</v>
      </c>
      <c r="G22" s="21" t="str">
        <f t="shared" si="14"/>
        <v>MAG 9 A</v>
      </c>
      <c r="H22" s="21" t="str">
        <f t="shared" si="14"/>
        <v>MAG 10 A</v>
      </c>
      <c r="I22" s="21" t="str">
        <f t="shared" si="14"/>
        <v>MAG 11 A</v>
      </c>
      <c r="J22" s="124"/>
      <c r="K22" s="20">
        <f t="shared" si="12"/>
        <v>0.45138888888888884</v>
      </c>
      <c r="L22" s="20">
        <v>7.6388888888888886E-3</v>
      </c>
      <c r="M22" s="20">
        <f t="shared" si="13"/>
        <v>0.4590277777777777</v>
      </c>
      <c r="N22" s="21" t="str">
        <f>S21</f>
        <v>MAG 12 B</v>
      </c>
      <c r="O22" s="21" t="str">
        <f>N21</f>
        <v>MAG 7 B</v>
      </c>
      <c r="P22" s="21" t="str">
        <f t="shared" ref="P22:S26" si="15">O21</f>
        <v>MAG 8 B</v>
      </c>
      <c r="Q22" s="21" t="str">
        <f t="shared" si="15"/>
        <v>MAG 9 B</v>
      </c>
      <c r="R22" s="21" t="str">
        <f t="shared" si="15"/>
        <v>MAG 10 B</v>
      </c>
      <c r="S22" s="21" t="str">
        <f t="shared" si="15"/>
        <v>MAG 11 B</v>
      </c>
    </row>
    <row r="23" spans="1:19" x14ac:dyDescent="0.35">
      <c r="A23" s="20">
        <f t="shared" si="10"/>
        <v>0.4590277777777777</v>
      </c>
      <c r="B23" s="20">
        <v>7.6388888888888886E-3</v>
      </c>
      <c r="C23" s="20">
        <f t="shared" si="11"/>
        <v>0.46666666666666656</v>
      </c>
      <c r="D23" s="21" t="str">
        <f t="shared" ref="D23:D26" si="16">I22</f>
        <v>MAG 11 A</v>
      </c>
      <c r="E23" s="21" t="str">
        <f t="shared" ref="E23:E26" si="17">D22</f>
        <v>MAG 12 A</v>
      </c>
      <c r="F23" s="21" t="str">
        <f t="shared" si="14"/>
        <v>MAG 7 A</v>
      </c>
      <c r="G23" s="21" t="str">
        <f t="shared" si="14"/>
        <v>MAG 8 A</v>
      </c>
      <c r="H23" s="21" t="str">
        <f t="shared" si="14"/>
        <v>MAG 9 A</v>
      </c>
      <c r="I23" s="21" t="str">
        <f t="shared" si="14"/>
        <v>MAG 10 A</v>
      </c>
      <c r="J23" s="124"/>
      <c r="K23" s="20">
        <f t="shared" si="12"/>
        <v>0.4590277777777777</v>
      </c>
      <c r="L23" s="20">
        <v>7.6388888888888886E-3</v>
      </c>
      <c r="M23" s="20">
        <f t="shared" si="13"/>
        <v>0.46666666666666656</v>
      </c>
      <c r="N23" s="21" t="str">
        <f t="shared" ref="N23:N26" si="18">S22</f>
        <v>MAG 11 B</v>
      </c>
      <c r="O23" s="21" t="str">
        <f t="shared" ref="O23:O26" si="19">N22</f>
        <v>MAG 12 B</v>
      </c>
      <c r="P23" s="21" t="str">
        <f t="shared" si="15"/>
        <v>MAG 7 B</v>
      </c>
      <c r="Q23" s="21" t="str">
        <f t="shared" si="15"/>
        <v>MAG 8 B</v>
      </c>
      <c r="R23" s="21" t="str">
        <f t="shared" si="15"/>
        <v>MAG 9 B</v>
      </c>
      <c r="S23" s="21" t="str">
        <f t="shared" si="15"/>
        <v>MAG 10 B</v>
      </c>
    </row>
    <row r="24" spans="1:19" x14ac:dyDescent="0.35">
      <c r="A24" s="20">
        <f t="shared" si="10"/>
        <v>0.46666666666666656</v>
      </c>
      <c r="B24" s="20">
        <v>7.6388888888888886E-3</v>
      </c>
      <c r="C24" s="20">
        <f t="shared" si="11"/>
        <v>0.47430555555555542</v>
      </c>
      <c r="D24" s="21" t="str">
        <f t="shared" si="16"/>
        <v>MAG 10 A</v>
      </c>
      <c r="E24" s="21" t="str">
        <f t="shared" si="17"/>
        <v>MAG 11 A</v>
      </c>
      <c r="F24" s="21" t="str">
        <f t="shared" si="14"/>
        <v>MAG 12 A</v>
      </c>
      <c r="G24" s="21" t="str">
        <f t="shared" si="14"/>
        <v>MAG 7 A</v>
      </c>
      <c r="H24" s="21" t="str">
        <f t="shared" si="14"/>
        <v>MAG 8 A</v>
      </c>
      <c r="I24" s="21" t="str">
        <f t="shared" si="14"/>
        <v>MAG 9 A</v>
      </c>
      <c r="J24" s="124"/>
      <c r="K24" s="20">
        <f t="shared" si="12"/>
        <v>0.46666666666666656</v>
      </c>
      <c r="L24" s="20">
        <v>7.6388888888888886E-3</v>
      </c>
      <c r="M24" s="20">
        <f t="shared" si="13"/>
        <v>0.47430555555555542</v>
      </c>
      <c r="N24" s="21" t="str">
        <f t="shared" si="18"/>
        <v>MAG 10 B</v>
      </c>
      <c r="O24" s="21" t="str">
        <f t="shared" si="19"/>
        <v>MAG 11 B</v>
      </c>
      <c r="P24" s="21" t="str">
        <f t="shared" si="15"/>
        <v>MAG 12 B</v>
      </c>
      <c r="Q24" s="21" t="str">
        <f t="shared" si="15"/>
        <v>MAG 7 B</v>
      </c>
      <c r="R24" s="21" t="str">
        <f t="shared" si="15"/>
        <v>MAG 8 B</v>
      </c>
      <c r="S24" s="21" t="str">
        <f t="shared" si="15"/>
        <v>MAG 9 B</v>
      </c>
    </row>
    <row r="25" spans="1:19" x14ac:dyDescent="0.35">
      <c r="A25" s="20">
        <f t="shared" si="10"/>
        <v>0.47430555555555542</v>
      </c>
      <c r="B25" s="20">
        <v>7.6388888888888886E-3</v>
      </c>
      <c r="C25" s="20">
        <f t="shared" si="11"/>
        <v>0.48194444444444429</v>
      </c>
      <c r="D25" s="21" t="str">
        <f t="shared" si="16"/>
        <v>MAG 9 A</v>
      </c>
      <c r="E25" s="21" t="str">
        <f t="shared" si="17"/>
        <v>MAG 10 A</v>
      </c>
      <c r="F25" s="21" t="str">
        <f t="shared" si="14"/>
        <v>MAG 11 A</v>
      </c>
      <c r="G25" s="21" t="str">
        <f t="shared" si="14"/>
        <v>MAG 12 A</v>
      </c>
      <c r="H25" s="21" t="str">
        <f t="shared" si="14"/>
        <v>MAG 7 A</v>
      </c>
      <c r="I25" s="21" t="str">
        <f t="shared" si="14"/>
        <v>MAG 8 A</v>
      </c>
      <c r="J25" s="124"/>
      <c r="K25" s="20">
        <f t="shared" si="12"/>
        <v>0.47430555555555542</v>
      </c>
      <c r="L25" s="20">
        <v>7.6388888888888886E-3</v>
      </c>
      <c r="M25" s="20">
        <f t="shared" si="13"/>
        <v>0.48194444444444429</v>
      </c>
      <c r="N25" s="21" t="str">
        <f t="shared" si="18"/>
        <v>MAG 9 B</v>
      </c>
      <c r="O25" s="21" t="str">
        <f t="shared" si="19"/>
        <v>MAG 10 B</v>
      </c>
      <c r="P25" s="21" t="str">
        <f t="shared" si="15"/>
        <v>MAG 11 B</v>
      </c>
      <c r="Q25" s="21" t="str">
        <f t="shared" si="15"/>
        <v>MAG 12 B</v>
      </c>
      <c r="R25" s="21" t="str">
        <f t="shared" si="15"/>
        <v>MAG 7 B</v>
      </c>
      <c r="S25" s="21" t="str">
        <f t="shared" si="15"/>
        <v>MAG 8 B</v>
      </c>
    </row>
    <row r="26" spans="1:19" x14ac:dyDescent="0.35">
      <c r="A26" s="20">
        <f t="shared" si="10"/>
        <v>0.48194444444444429</v>
      </c>
      <c r="B26" s="20">
        <v>7.6388888888888886E-3</v>
      </c>
      <c r="C26" s="20">
        <f t="shared" si="11"/>
        <v>0.48958333333333315</v>
      </c>
      <c r="D26" s="21" t="str">
        <f t="shared" si="16"/>
        <v>MAG 8 A</v>
      </c>
      <c r="E26" s="21" t="str">
        <f t="shared" si="17"/>
        <v>MAG 9 A</v>
      </c>
      <c r="F26" s="21" t="str">
        <f t="shared" si="14"/>
        <v>MAG 10 A</v>
      </c>
      <c r="G26" s="21" t="str">
        <f t="shared" si="14"/>
        <v>MAG 11 A</v>
      </c>
      <c r="H26" s="21" t="str">
        <f t="shared" si="14"/>
        <v>MAG 12 A</v>
      </c>
      <c r="I26" s="21" t="str">
        <f t="shared" si="14"/>
        <v>MAG 7 A</v>
      </c>
      <c r="J26" s="124"/>
      <c r="K26" s="20">
        <f t="shared" si="12"/>
        <v>0.48194444444444429</v>
      </c>
      <c r="L26" s="20">
        <v>7.6388888888888886E-3</v>
      </c>
      <c r="M26" s="20">
        <f t="shared" si="13"/>
        <v>0.48958333333333315</v>
      </c>
      <c r="N26" s="21" t="str">
        <f t="shared" si="18"/>
        <v>MAG 8 B</v>
      </c>
      <c r="O26" s="21" t="str">
        <f t="shared" si="19"/>
        <v>MAG 9 B</v>
      </c>
      <c r="P26" s="21" t="str">
        <f t="shared" si="15"/>
        <v>MAG 10 B</v>
      </c>
      <c r="Q26" s="21" t="str">
        <f t="shared" si="15"/>
        <v>MAG 11 B</v>
      </c>
      <c r="R26" s="21" t="str">
        <f t="shared" si="15"/>
        <v>MAG 12 B</v>
      </c>
      <c r="S26" s="21" t="str">
        <f t="shared" si="15"/>
        <v>MAG 7 B</v>
      </c>
    </row>
    <row r="27" spans="1:19" x14ac:dyDescent="0.35">
      <c r="A27" s="20"/>
      <c r="B27" s="20"/>
      <c r="C27" s="20"/>
      <c r="D27" s="21"/>
      <c r="E27" s="21"/>
      <c r="F27" s="21"/>
      <c r="G27" s="21"/>
      <c r="H27" s="21"/>
      <c r="I27" s="21"/>
      <c r="J27" s="124"/>
      <c r="K27" s="20"/>
      <c r="L27" s="20"/>
      <c r="M27" s="20"/>
      <c r="N27" s="21"/>
      <c r="O27" s="21"/>
      <c r="P27" s="21"/>
      <c r="Q27" s="21"/>
      <c r="R27" s="21"/>
      <c r="S27" s="21"/>
    </row>
    <row r="28" spans="1:19" x14ac:dyDescent="0.35">
      <c r="A28" s="20">
        <v>0.48958333333333331</v>
      </c>
      <c r="B28" s="20">
        <v>6.9444444444444441E-3</v>
      </c>
      <c r="C28" s="20">
        <v>0.49652777777777773</v>
      </c>
      <c r="D28" s="141" t="s">
        <v>139</v>
      </c>
      <c r="E28" s="141"/>
      <c r="F28" s="141"/>
      <c r="G28" s="141"/>
      <c r="H28" s="141"/>
      <c r="I28" s="141"/>
      <c r="J28" s="124"/>
      <c r="K28" s="20">
        <v>0.48958333333333331</v>
      </c>
      <c r="L28" s="20">
        <v>6.9444444444444441E-3</v>
      </c>
      <c r="M28" s="20">
        <v>0.49652777777777773</v>
      </c>
      <c r="N28" s="141" t="s">
        <v>139</v>
      </c>
      <c r="O28" s="141"/>
      <c r="P28" s="141"/>
      <c r="Q28" s="141"/>
      <c r="R28" s="141"/>
      <c r="S28" s="141"/>
    </row>
    <row r="29" spans="1:19" x14ac:dyDescent="0.35">
      <c r="A29" s="20"/>
      <c r="B29" s="20"/>
      <c r="C29" s="20"/>
      <c r="D29" s="122"/>
      <c r="E29" s="122"/>
      <c r="F29" s="122"/>
      <c r="G29" s="122"/>
      <c r="H29" s="122"/>
      <c r="I29" s="122"/>
      <c r="J29" s="124"/>
      <c r="K29" s="20"/>
      <c r="L29" s="20"/>
      <c r="M29" s="20"/>
      <c r="N29" s="21"/>
      <c r="O29" s="21"/>
      <c r="P29" s="21"/>
      <c r="Q29" s="21"/>
      <c r="R29" s="21"/>
      <c r="S29" s="21"/>
    </row>
    <row r="30" spans="1:19" x14ac:dyDescent="0.35">
      <c r="A30" s="17">
        <v>0.49652777777777773</v>
      </c>
      <c r="B30" s="17"/>
      <c r="C30" s="17">
        <f>C38</f>
        <v>0.56249999999999989</v>
      </c>
      <c r="D30" s="146" t="s">
        <v>81</v>
      </c>
      <c r="E30" s="146"/>
      <c r="F30" s="146"/>
      <c r="G30" s="146"/>
      <c r="H30" s="146"/>
      <c r="I30" s="123" t="s">
        <v>6</v>
      </c>
      <c r="J30" s="124"/>
      <c r="K30" s="17">
        <v>0.49652777777777773</v>
      </c>
      <c r="L30" s="17"/>
      <c r="M30" s="17">
        <f>M38</f>
        <v>0.56249999999999989</v>
      </c>
      <c r="N30" s="146" t="s">
        <v>81</v>
      </c>
      <c r="O30" s="146"/>
      <c r="P30" s="146"/>
      <c r="Q30" s="146"/>
      <c r="R30" s="146"/>
      <c r="S30" s="123" t="s">
        <v>6</v>
      </c>
    </row>
    <row r="31" spans="1:19" x14ac:dyDescent="0.35">
      <c r="A31" s="97" t="s">
        <v>142</v>
      </c>
      <c r="B31" s="97">
        <v>3.472222222222222E-3</v>
      </c>
      <c r="C31" s="97">
        <v>0.5</v>
      </c>
      <c r="D31" s="142" t="s">
        <v>138</v>
      </c>
      <c r="E31" s="142"/>
      <c r="F31" s="142"/>
      <c r="G31" s="142"/>
      <c r="H31" s="142"/>
      <c r="I31" s="142"/>
      <c r="J31" s="122"/>
      <c r="K31" s="97" t="s">
        <v>142</v>
      </c>
      <c r="L31" s="97">
        <v>3.472222222222222E-3</v>
      </c>
      <c r="M31" s="97">
        <v>0.5</v>
      </c>
      <c r="N31" s="142" t="s">
        <v>138</v>
      </c>
      <c r="O31" s="142"/>
      <c r="P31" s="142"/>
      <c r="Q31" s="142"/>
      <c r="R31" s="142"/>
      <c r="S31" s="142"/>
    </row>
    <row r="32" spans="1:19" x14ac:dyDescent="0.35">
      <c r="A32" s="20">
        <v>0.5</v>
      </c>
      <c r="B32" s="20">
        <v>1.6666666666666666E-2</v>
      </c>
      <c r="C32" s="20">
        <f>A32+B32</f>
        <v>0.51666666666666672</v>
      </c>
      <c r="D32" s="147" t="s">
        <v>7</v>
      </c>
      <c r="E32" s="147"/>
      <c r="F32" s="147"/>
      <c r="G32" s="147"/>
      <c r="H32" s="147"/>
      <c r="I32" s="147"/>
      <c r="J32" s="124"/>
      <c r="K32" s="20">
        <v>0.5</v>
      </c>
      <c r="L32" s="20">
        <v>1.6666666666666666E-2</v>
      </c>
      <c r="M32" s="20">
        <f>K32+L32</f>
        <v>0.51666666666666672</v>
      </c>
      <c r="N32" s="147" t="s">
        <v>7</v>
      </c>
      <c r="O32" s="147"/>
      <c r="P32" s="147"/>
      <c r="Q32" s="147"/>
      <c r="R32" s="147"/>
      <c r="S32" s="147"/>
    </row>
    <row r="33" spans="1:19" x14ac:dyDescent="0.35">
      <c r="A33" s="20">
        <f t="shared" ref="A33:A38" si="20">C32</f>
        <v>0.51666666666666672</v>
      </c>
      <c r="B33" s="20">
        <v>7.6388888888888886E-3</v>
      </c>
      <c r="C33" s="20">
        <f t="shared" ref="C33:C38" si="21">A33+B33</f>
        <v>0.52430555555555558</v>
      </c>
      <c r="D33" s="21" t="s">
        <v>67</v>
      </c>
      <c r="E33" s="21" t="s">
        <v>68</v>
      </c>
      <c r="F33" s="21" t="s">
        <v>69</v>
      </c>
      <c r="G33" s="21" t="s">
        <v>70</v>
      </c>
      <c r="H33" s="21" t="s">
        <v>71</v>
      </c>
      <c r="I33" s="21" t="s">
        <v>72</v>
      </c>
      <c r="J33" s="124"/>
      <c r="K33" s="20">
        <f t="shared" ref="K33:K38" si="22">M32</f>
        <v>0.51666666666666672</v>
      </c>
      <c r="L33" s="20">
        <v>7.6388888888888886E-3</v>
      </c>
      <c r="M33" s="20">
        <f t="shared" ref="M33:M38" si="23">K33+L33</f>
        <v>0.52430555555555558</v>
      </c>
      <c r="N33" s="21" t="s">
        <v>73</v>
      </c>
      <c r="O33" s="21" t="s">
        <v>74</v>
      </c>
      <c r="P33" s="21" t="s">
        <v>75</v>
      </c>
      <c r="Q33" s="21" t="s">
        <v>76</v>
      </c>
      <c r="R33" s="21" t="s">
        <v>77</v>
      </c>
      <c r="S33" s="21" t="s">
        <v>78</v>
      </c>
    </row>
    <row r="34" spans="1:19" x14ac:dyDescent="0.35">
      <c r="A34" s="20">
        <f t="shared" si="20"/>
        <v>0.52430555555555558</v>
      </c>
      <c r="B34" s="20">
        <v>7.6388888888888886E-3</v>
      </c>
      <c r="C34" s="20">
        <f t="shared" si="21"/>
        <v>0.53194444444444444</v>
      </c>
      <c r="D34" s="21" t="str">
        <f>I33</f>
        <v>MAG 18 A</v>
      </c>
      <c r="E34" s="21" t="str">
        <f>D33</f>
        <v>MAG 13 A</v>
      </c>
      <c r="F34" s="21" t="str">
        <f t="shared" ref="F34:I38" si="24">E33</f>
        <v>MAG 14 A</v>
      </c>
      <c r="G34" s="21" t="str">
        <f t="shared" si="24"/>
        <v>MAG 15 A</v>
      </c>
      <c r="H34" s="21" t="str">
        <f t="shared" si="24"/>
        <v>MAG 16 A</v>
      </c>
      <c r="I34" s="21" t="str">
        <f t="shared" si="24"/>
        <v>MAG 17 A</v>
      </c>
      <c r="J34" s="124"/>
      <c r="K34" s="20">
        <f t="shared" si="22"/>
        <v>0.52430555555555558</v>
      </c>
      <c r="L34" s="20">
        <v>7.6388888888888886E-3</v>
      </c>
      <c r="M34" s="20">
        <f t="shared" si="23"/>
        <v>0.53194444444444444</v>
      </c>
      <c r="N34" s="21" t="str">
        <f>S33</f>
        <v>MAG 18 B</v>
      </c>
      <c r="O34" s="21" t="str">
        <f>N33</f>
        <v>MAG 13 B</v>
      </c>
      <c r="P34" s="21" t="str">
        <f t="shared" ref="P34:S38" si="25">O33</f>
        <v>MAG 14 B</v>
      </c>
      <c r="Q34" s="21" t="str">
        <f t="shared" si="25"/>
        <v>MAG 15 B</v>
      </c>
      <c r="R34" s="21" t="str">
        <f t="shared" si="25"/>
        <v>MAG 16 B</v>
      </c>
      <c r="S34" s="21" t="str">
        <f t="shared" si="25"/>
        <v>MAG 17 B</v>
      </c>
    </row>
    <row r="35" spans="1:19" x14ac:dyDescent="0.35">
      <c r="A35" s="20">
        <f t="shared" si="20"/>
        <v>0.53194444444444444</v>
      </c>
      <c r="B35" s="20">
        <v>7.6388888888888886E-3</v>
      </c>
      <c r="C35" s="20">
        <f t="shared" si="21"/>
        <v>0.5395833333333333</v>
      </c>
      <c r="D35" s="21" t="str">
        <f t="shared" ref="D35:D38" si="26">I34</f>
        <v>MAG 17 A</v>
      </c>
      <c r="E35" s="21" t="str">
        <f t="shared" ref="E35:E38" si="27">D34</f>
        <v>MAG 18 A</v>
      </c>
      <c r="F35" s="21" t="str">
        <f t="shared" si="24"/>
        <v>MAG 13 A</v>
      </c>
      <c r="G35" s="21" t="str">
        <f t="shared" si="24"/>
        <v>MAG 14 A</v>
      </c>
      <c r="H35" s="21" t="str">
        <f t="shared" si="24"/>
        <v>MAG 15 A</v>
      </c>
      <c r="I35" s="21" t="str">
        <f t="shared" si="24"/>
        <v>MAG 16 A</v>
      </c>
      <c r="J35" s="124"/>
      <c r="K35" s="20">
        <f t="shared" si="22"/>
        <v>0.53194444444444444</v>
      </c>
      <c r="L35" s="20">
        <v>7.6388888888888886E-3</v>
      </c>
      <c r="M35" s="20">
        <f t="shared" si="23"/>
        <v>0.5395833333333333</v>
      </c>
      <c r="N35" s="21" t="str">
        <f t="shared" ref="N35:N38" si="28">S34</f>
        <v>MAG 17 B</v>
      </c>
      <c r="O35" s="21" t="str">
        <f t="shared" ref="O35:O38" si="29">N34</f>
        <v>MAG 18 B</v>
      </c>
      <c r="P35" s="21" t="str">
        <f t="shared" si="25"/>
        <v>MAG 13 B</v>
      </c>
      <c r="Q35" s="21" t="str">
        <f t="shared" si="25"/>
        <v>MAG 14 B</v>
      </c>
      <c r="R35" s="21" t="str">
        <f t="shared" si="25"/>
        <v>MAG 15 B</v>
      </c>
      <c r="S35" s="21" t="str">
        <f t="shared" si="25"/>
        <v>MAG 16 B</v>
      </c>
    </row>
    <row r="36" spans="1:19" x14ac:dyDescent="0.35">
      <c r="A36" s="20">
        <f t="shared" si="20"/>
        <v>0.5395833333333333</v>
      </c>
      <c r="B36" s="20">
        <v>7.6388888888888886E-3</v>
      </c>
      <c r="C36" s="20">
        <f t="shared" si="21"/>
        <v>0.54722222222222217</v>
      </c>
      <c r="D36" s="21" t="str">
        <f t="shared" si="26"/>
        <v>MAG 16 A</v>
      </c>
      <c r="E36" s="21" t="str">
        <f t="shared" si="27"/>
        <v>MAG 17 A</v>
      </c>
      <c r="F36" s="21" t="str">
        <f t="shared" si="24"/>
        <v>MAG 18 A</v>
      </c>
      <c r="G36" s="21" t="str">
        <f t="shared" si="24"/>
        <v>MAG 13 A</v>
      </c>
      <c r="H36" s="21" t="str">
        <f t="shared" si="24"/>
        <v>MAG 14 A</v>
      </c>
      <c r="I36" s="21" t="str">
        <f t="shared" si="24"/>
        <v>MAG 15 A</v>
      </c>
      <c r="J36" s="124"/>
      <c r="K36" s="20">
        <f t="shared" si="22"/>
        <v>0.5395833333333333</v>
      </c>
      <c r="L36" s="20">
        <v>7.6388888888888886E-3</v>
      </c>
      <c r="M36" s="20">
        <f t="shared" si="23"/>
        <v>0.54722222222222217</v>
      </c>
      <c r="N36" s="21" t="str">
        <f t="shared" si="28"/>
        <v>MAG 16 B</v>
      </c>
      <c r="O36" s="21" t="str">
        <f t="shared" si="29"/>
        <v>MAG 17 B</v>
      </c>
      <c r="P36" s="21" t="str">
        <f t="shared" si="25"/>
        <v>MAG 18 B</v>
      </c>
      <c r="Q36" s="21" t="str">
        <f t="shared" si="25"/>
        <v>MAG 13 B</v>
      </c>
      <c r="R36" s="21" t="str">
        <f t="shared" si="25"/>
        <v>MAG 14 B</v>
      </c>
      <c r="S36" s="21" t="str">
        <f t="shared" si="25"/>
        <v>MAG 15 B</v>
      </c>
    </row>
    <row r="37" spans="1:19" x14ac:dyDescent="0.35">
      <c r="A37" s="20">
        <f t="shared" si="20"/>
        <v>0.54722222222222217</v>
      </c>
      <c r="B37" s="20">
        <v>7.6388888888888886E-3</v>
      </c>
      <c r="C37" s="20">
        <f t="shared" si="21"/>
        <v>0.55486111111111103</v>
      </c>
      <c r="D37" s="21" t="str">
        <f t="shared" si="26"/>
        <v>MAG 15 A</v>
      </c>
      <c r="E37" s="21" t="str">
        <f t="shared" si="27"/>
        <v>MAG 16 A</v>
      </c>
      <c r="F37" s="21" t="str">
        <f t="shared" si="24"/>
        <v>MAG 17 A</v>
      </c>
      <c r="G37" s="21" t="str">
        <f t="shared" si="24"/>
        <v>MAG 18 A</v>
      </c>
      <c r="H37" s="21" t="str">
        <f t="shared" si="24"/>
        <v>MAG 13 A</v>
      </c>
      <c r="I37" s="21" t="str">
        <f t="shared" si="24"/>
        <v>MAG 14 A</v>
      </c>
      <c r="J37" s="124"/>
      <c r="K37" s="20">
        <f t="shared" si="22"/>
        <v>0.54722222222222217</v>
      </c>
      <c r="L37" s="20">
        <v>7.6388888888888886E-3</v>
      </c>
      <c r="M37" s="20">
        <f t="shared" si="23"/>
        <v>0.55486111111111103</v>
      </c>
      <c r="N37" s="21" t="str">
        <f t="shared" si="28"/>
        <v>MAG 15 B</v>
      </c>
      <c r="O37" s="21" t="str">
        <f t="shared" si="29"/>
        <v>MAG 16 B</v>
      </c>
      <c r="P37" s="21" t="str">
        <f t="shared" si="25"/>
        <v>MAG 17 B</v>
      </c>
      <c r="Q37" s="21" t="str">
        <f t="shared" si="25"/>
        <v>MAG 18 B</v>
      </c>
      <c r="R37" s="21" t="str">
        <f t="shared" si="25"/>
        <v>MAG 13 B</v>
      </c>
      <c r="S37" s="21" t="str">
        <f t="shared" si="25"/>
        <v>MAG 14 B</v>
      </c>
    </row>
    <row r="38" spans="1:19" x14ac:dyDescent="0.35">
      <c r="A38" s="20">
        <f t="shared" si="20"/>
        <v>0.55486111111111103</v>
      </c>
      <c r="B38" s="20">
        <v>7.6388888888888886E-3</v>
      </c>
      <c r="C38" s="20">
        <f t="shared" si="21"/>
        <v>0.56249999999999989</v>
      </c>
      <c r="D38" s="21" t="str">
        <f t="shared" si="26"/>
        <v>MAG 14 A</v>
      </c>
      <c r="E38" s="21" t="str">
        <f t="shared" si="27"/>
        <v>MAG 15 A</v>
      </c>
      <c r="F38" s="21" t="str">
        <f t="shared" si="24"/>
        <v>MAG 16 A</v>
      </c>
      <c r="G38" s="21" t="str">
        <f t="shared" si="24"/>
        <v>MAG 17 A</v>
      </c>
      <c r="H38" s="21" t="str">
        <f t="shared" si="24"/>
        <v>MAG 18 A</v>
      </c>
      <c r="I38" s="21" t="str">
        <f t="shared" si="24"/>
        <v>MAG 13 A</v>
      </c>
      <c r="J38" s="124"/>
      <c r="K38" s="20">
        <f t="shared" si="22"/>
        <v>0.55486111111111103</v>
      </c>
      <c r="L38" s="20">
        <v>7.6388888888888886E-3</v>
      </c>
      <c r="M38" s="20">
        <f t="shared" si="23"/>
        <v>0.56249999999999989</v>
      </c>
      <c r="N38" s="21" t="str">
        <f t="shared" si="28"/>
        <v>MAG 14 B</v>
      </c>
      <c r="O38" s="21" t="str">
        <f t="shared" si="29"/>
        <v>MAG 15 B</v>
      </c>
      <c r="P38" s="21" t="str">
        <f t="shared" si="25"/>
        <v>MAG 16 B</v>
      </c>
      <c r="Q38" s="21" t="str">
        <f t="shared" si="25"/>
        <v>MAG 17 B</v>
      </c>
      <c r="R38" s="21" t="str">
        <f t="shared" si="25"/>
        <v>MAG 18 B</v>
      </c>
      <c r="S38" s="21" t="str">
        <f t="shared" si="25"/>
        <v>MAG 13 B</v>
      </c>
    </row>
    <row r="39" spans="1:19" x14ac:dyDescent="0.35">
      <c r="A39" s="20"/>
      <c r="B39" s="20"/>
      <c r="C39" s="20"/>
      <c r="D39" s="108"/>
      <c r="E39" s="108"/>
      <c r="F39" s="108"/>
      <c r="G39" s="108"/>
      <c r="H39" s="108"/>
      <c r="I39" s="108"/>
      <c r="J39" s="124"/>
      <c r="K39" s="20"/>
      <c r="L39" s="20"/>
      <c r="M39" s="20"/>
      <c r="N39" s="108"/>
      <c r="O39" s="108"/>
      <c r="P39" s="108"/>
      <c r="Q39" s="108"/>
      <c r="R39" s="108"/>
      <c r="S39" s="108"/>
    </row>
    <row r="40" spans="1:19" x14ac:dyDescent="0.35">
      <c r="A40" s="20">
        <v>0.5625</v>
      </c>
      <c r="B40" s="47">
        <v>6.9444444444444441E-3</v>
      </c>
      <c r="C40" s="20">
        <v>0.56944444444444442</v>
      </c>
      <c r="D40" s="148" t="s">
        <v>139</v>
      </c>
      <c r="E40" s="149"/>
      <c r="F40" s="149"/>
      <c r="G40" s="149"/>
      <c r="H40" s="149"/>
      <c r="I40" s="150"/>
      <c r="J40" s="124"/>
      <c r="K40" s="20">
        <v>0.5625</v>
      </c>
      <c r="L40" s="47">
        <v>6.9444444444444441E-3</v>
      </c>
      <c r="M40" s="20">
        <v>0.56944444444444442</v>
      </c>
      <c r="N40" s="150" t="s">
        <v>139</v>
      </c>
      <c r="O40" s="141"/>
      <c r="P40" s="141"/>
      <c r="Q40" s="141"/>
      <c r="R40" s="141"/>
      <c r="S40" s="141"/>
    </row>
    <row r="41" spans="1:19" x14ac:dyDescent="0.35">
      <c r="A41" s="20"/>
      <c r="B41" s="47"/>
      <c r="C41" s="20"/>
      <c r="D41" s="117"/>
      <c r="E41" s="122"/>
      <c r="F41" s="122"/>
      <c r="G41" s="122"/>
      <c r="H41" s="122"/>
      <c r="I41" s="118"/>
      <c r="J41" s="124"/>
      <c r="K41" s="20"/>
      <c r="L41" s="20"/>
      <c r="M41" s="20"/>
      <c r="N41" s="117"/>
      <c r="O41" s="122"/>
      <c r="P41" s="122"/>
      <c r="Q41" s="122"/>
      <c r="R41" s="122"/>
      <c r="S41" s="122"/>
    </row>
    <row r="42" spans="1:19" x14ac:dyDescent="0.35">
      <c r="A42" s="17">
        <v>0.56944444444444442</v>
      </c>
      <c r="B42" s="49"/>
      <c r="C42" s="49">
        <f>C50</f>
        <v>0.67708333333333304</v>
      </c>
      <c r="D42" s="146" t="s">
        <v>9</v>
      </c>
      <c r="E42" s="146"/>
      <c r="F42" s="146"/>
      <c r="G42" s="146"/>
      <c r="H42" s="146"/>
      <c r="I42" s="123" t="s">
        <v>8</v>
      </c>
      <c r="J42" s="124"/>
      <c r="K42" s="17">
        <v>0.56944444444444442</v>
      </c>
      <c r="L42" s="49"/>
      <c r="M42" s="49">
        <f>M50</f>
        <v>0.67708333333333304</v>
      </c>
      <c r="N42" s="146" t="s">
        <v>9</v>
      </c>
      <c r="O42" s="146"/>
      <c r="P42" s="146"/>
      <c r="Q42" s="146"/>
      <c r="R42" s="146"/>
      <c r="S42" s="123" t="s">
        <v>8</v>
      </c>
    </row>
    <row r="43" spans="1:19" x14ac:dyDescent="0.35">
      <c r="A43" s="110">
        <v>0.56944444444444442</v>
      </c>
      <c r="B43" s="111">
        <v>3.472222222222222E-3</v>
      </c>
      <c r="C43" s="111">
        <v>0.57291666666666663</v>
      </c>
      <c r="D43" s="142" t="s">
        <v>138</v>
      </c>
      <c r="E43" s="142"/>
      <c r="F43" s="142"/>
      <c r="G43" s="142"/>
      <c r="H43" s="142"/>
      <c r="I43" s="142"/>
      <c r="J43" s="122"/>
      <c r="K43" s="110">
        <v>0.56944444444444442</v>
      </c>
      <c r="L43" s="111">
        <v>3.472222222222222E-3</v>
      </c>
      <c r="M43" s="111">
        <v>0.57291666666666663</v>
      </c>
      <c r="N43" s="142" t="s">
        <v>138</v>
      </c>
      <c r="O43" s="142"/>
      <c r="P43" s="142"/>
      <c r="Q43" s="142"/>
      <c r="R43" s="142"/>
      <c r="S43" s="142"/>
    </row>
    <row r="44" spans="1:19" x14ac:dyDescent="0.35">
      <c r="A44" s="46">
        <v>0.57291666666666663</v>
      </c>
      <c r="B44" s="47">
        <v>2.0833333333333332E-2</v>
      </c>
      <c r="C44" s="47">
        <f>A44+B44</f>
        <v>0.59375</v>
      </c>
      <c r="D44" s="147" t="s">
        <v>7</v>
      </c>
      <c r="E44" s="147"/>
      <c r="F44" s="147"/>
      <c r="G44" s="147"/>
      <c r="H44" s="147"/>
      <c r="I44" s="147"/>
      <c r="J44" s="124"/>
      <c r="K44" s="46">
        <v>0.57291666666666663</v>
      </c>
      <c r="L44" s="47">
        <v>2.0833333333333332E-2</v>
      </c>
      <c r="M44" s="47">
        <f>K44+L44</f>
        <v>0.59375</v>
      </c>
      <c r="N44" s="147" t="s">
        <v>7</v>
      </c>
      <c r="O44" s="147"/>
      <c r="P44" s="147"/>
      <c r="Q44" s="147"/>
      <c r="R44" s="147"/>
      <c r="S44" s="147"/>
    </row>
    <row r="45" spans="1:19" x14ac:dyDescent="0.35">
      <c r="A45" s="46">
        <f>C44</f>
        <v>0.59375</v>
      </c>
      <c r="B45" s="47">
        <v>1.3888888888888888E-2</v>
      </c>
      <c r="C45" s="47">
        <f t="shared" ref="C45:C50" si="30">A45+B45</f>
        <v>0.60763888888888884</v>
      </c>
      <c r="D45" s="21" t="s">
        <v>45</v>
      </c>
      <c r="E45" s="21" t="s">
        <v>46</v>
      </c>
      <c r="F45" s="21" t="s">
        <v>47</v>
      </c>
      <c r="G45" s="21" t="s">
        <v>48</v>
      </c>
      <c r="H45" s="21" t="s">
        <v>49</v>
      </c>
      <c r="I45" s="21" t="s">
        <v>50</v>
      </c>
      <c r="J45" s="124"/>
      <c r="K45" s="46">
        <f>M44</f>
        <v>0.59375</v>
      </c>
      <c r="L45" s="47">
        <v>1.3888888888888888E-2</v>
      </c>
      <c r="M45" s="47">
        <f t="shared" ref="M45:M50" si="31">K45+L45</f>
        <v>0.60763888888888884</v>
      </c>
      <c r="N45" s="21" t="s">
        <v>51</v>
      </c>
      <c r="O45" s="21" t="s">
        <v>52</v>
      </c>
      <c r="P45" s="21" t="s">
        <v>53</v>
      </c>
      <c r="Q45" s="21" t="s">
        <v>54</v>
      </c>
      <c r="R45" s="21" t="s">
        <v>55</v>
      </c>
      <c r="S45" s="21" t="s">
        <v>56</v>
      </c>
    </row>
    <row r="46" spans="1:19" x14ac:dyDescent="0.35">
      <c r="A46" s="46">
        <f t="shared" ref="A46:A50" si="32">C45</f>
        <v>0.60763888888888884</v>
      </c>
      <c r="B46" s="47">
        <v>1.3888888888888888E-2</v>
      </c>
      <c r="C46" s="47">
        <f t="shared" si="30"/>
        <v>0.62152777777777768</v>
      </c>
      <c r="D46" s="21" t="str">
        <f>I45</f>
        <v>MAG 6 A</v>
      </c>
      <c r="E46" s="21" t="str">
        <f>D45</f>
        <v>MAG 1 A</v>
      </c>
      <c r="F46" s="21" t="str">
        <f t="shared" ref="F46:I50" si="33">E45</f>
        <v>MAG 2 A</v>
      </c>
      <c r="G46" s="21" t="str">
        <f t="shared" si="33"/>
        <v>MAG 3 A</v>
      </c>
      <c r="H46" s="21" t="str">
        <f t="shared" si="33"/>
        <v>MAG 4 A</v>
      </c>
      <c r="I46" s="21" t="str">
        <f t="shared" si="33"/>
        <v>MAG 5 A</v>
      </c>
      <c r="J46" s="124"/>
      <c r="K46" s="46">
        <f t="shared" ref="K46:K50" si="34">M45</f>
        <v>0.60763888888888884</v>
      </c>
      <c r="L46" s="47">
        <v>1.3888888888888888E-2</v>
      </c>
      <c r="M46" s="47">
        <f t="shared" si="31"/>
        <v>0.62152777777777768</v>
      </c>
      <c r="N46" s="21" t="str">
        <f>S45</f>
        <v>MAG 6 B</v>
      </c>
      <c r="O46" s="21" t="str">
        <f>N45</f>
        <v>MAG 1 B</v>
      </c>
      <c r="P46" s="21" t="str">
        <f t="shared" ref="P46:S50" si="35">O45</f>
        <v>MAG 2 B</v>
      </c>
      <c r="Q46" s="21" t="str">
        <f t="shared" si="35"/>
        <v>MAG 3 B</v>
      </c>
      <c r="R46" s="21" t="str">
        <f t="shared" si="35"/>
        <v>MAG 4 B</v>
      </c>
      <c r="S46" s="21" t="str">
        <f t="shared" si="35"/>
        <v>MAG 5 B</v>
      </c>
    </row>
    <row r="47" spans="1:19" x14ac:dyDescent="0.35">
      <c r="A47" s="46">
        <f t="shared" si="32"/>
        <v>0.62152777777777768</v>
      </c>
      <c r="B47" s="47">
        <v>1.3888888888888888E-2</v>
      </c>
      <c r="C47" s="47">
        <f t="shared" si="30"/>
        <v>0.63541666666666652</v>
      </c>
      <c r="D47" s="21" t="str">
        <f t="shared" ref="D47:D50" si="36">I46</f>
        <v>MAG 5 A</v>
      </c>
      <c r="E47" s="21" t="str">
        <f t="shared" ref="E47:E50" si="37">D46</f>
        <v>MAG 6 A</v>
      </c>
      <c r="F47" s="21" t="str">
        <f t="shared" si="33"/>
        <v>MAG 1 A</v>
      </c>
      <c r="G47" s="21" t="str">
        <f t="shared" si="33"/>
        <v>MAG 2 A</v>
      </c>
      <c r="H47" s="21" t="str">
        <f t="shared" si="33"/>
        <v>MAG 3 A</v>
      </c>
      <c r="I47" s="21" t="str">
        <f t="shared" si="33"/>
        <v>MAG 4 A</v>
      </c>
      <c r="J47" s="124"/>
      <c r="K47" s="46">
        <f t="shared" si="34"/>
        <v>0.62152777777777768</v>
      </c>
      <c r="L47" s="47">
        <v>1.3888888888888888E-2</v>
      </c>
      <c r="M47" s="47">
        <f t="shared" si="31"/>
        <v>0.63541666666666652</v>
      </c>
      <c r="N47" s="21" t="str">
        <f t="shared" ref="N47:N50" si="38">S46</f>
        <v>MAG 5 B</v>
      </c>
      <c r="O47" s="21" t="str">
        <f t="shared" ref="O47:O50" si="39">N46</f>
        <v>MAG 6 B</v>
      </c>
      <c r="P47" s="21" t="str">
        <f t="shared" si="35"/>
        <v>MAG 1 B</v>
      </c>
      <c r="Q47" s="21" t="str">
        <f t="shared" si="35"/>
        <v>MAG 2 B</v>
      </c>
      <c r="R47" s="21" t="str">
        <f t="shared" si="35"/>
        <v>MAG 3 B</v>
      </c>
      <c r="S47" s="21" t="str">
        <f t="shared" si="35"/>
        <v>MAG 4 B</v>
      </c>
    </row>
    <row r="48" spans="1:19" x14ac:dyDescent="0.35">
      <c r="A48" s="46">
        <f t="shared" si="32"/>
        <v>0.63541666666666652</v>
      </c>
      <c r="B48" s="47">
        <v>1.3888888888888888E-2</v>
      </c>
      <c r="C48" s="47">
        <f t="shared" si="30"/>
        <v>0.64930555555555536</v>
      </c>
      <c r="D48" s="21" t="str">
        <f t="shared" si="36"/>
        <v>MAG 4 A</v>
      </c>
      <c r="E48" s="21" t="str">
        <f t="shared" si="37"/>
        <v>MAG 5 A</v>
      </c>
      <c r="F48" s="21" t="str">
        <f t="shared" si="33"/>
        <v>MAG 6 A</v>
      </c>
      <c r="G48" s="21" t="str">
        <f t="shared" si="33"/>
        <v>MAG 1 A</v>
      </c>
      <c r="H48" s="21" t="str">
        <f t="shared" si="33"/>
        <v>MAG 2 A</v>
      </c>
      <c r="I48" s="21" t="str">
        <f t="shared" si="33"/>
        <v>MAG 3 A</v>
      </c>
      <c r="J48" s="124"/>
      <c r="K48" s="46">
        <f t="shared" si="34"/>
        <v>0.63541666666666652</v>
      </c>
      <c r="L48" s="47">
        <v>1.3888888888888888E-2</v>
      </c>
      <c r="M48" s="47">
        <f t="shared" si="31"/>
        <v>0.64930555555555536</v>
      </c>
      <c r="N48" s="21" t="str">
        <f t="shared" si="38"/>
        <v>MAG 4 B</v>
      </c>
      <c r="O48" s="21" t="str">
        <f t="shared" si="39"/>
        <v>MAG 5 B</v>
      </c>
      <c r="P48" s="21" t="str">
        <f t="shared" si="35"/>
        <v>MAG 6 B</v>
      </c>
      <c r="Q48" s="21" t="str">
        <f t="shared" si="35"/>
        <v>MAG 1 B</v>
      </c>
      <c r="R48" s="21" t="str">
        <f t="shared" si="35"/>
        <v>MAG 2 B</v>
      </c>
      <c r="S48" s="21" t="str">
        <f t="shared" si="35"/>
        <v>MAG 3 B</v>
      </c>
    </row>
    <row r="49" spans="1:19" x14ac:dyDescent="0.35">
      <c r="A49" s="46">
        <f t="shared" si="32"/>
        <v>0.64930555555555536</v>
      </c>
      <c r="B49" s="47">
        <v>1.3888888888888888E-2</v>
      </c>
      <c r="C49" s="47">
        <f t="shared" si="30"/>
        <v>0.6631944444444442</v>
      </c>
      <c r="D49" s="21" t="str">
        <f t="shared" si="36"/>
        <v>MAG 3 A</v>
      </c>
      <c r="E49" s="21" t="str">
        <f t="shared" si="37"/>
        <v>MAG 4 A</v>
      </c>
      <c r="F49" s="21" t="str">
        <f t="shared" si="33"/>
        <v>MAG 5 A</v>
      </c>
      <c r="G49" s="21" t="str">
        <f t="shared" si="33"/>
        <v>MAG 6 A</v>
      </c>
      <c r="H49" s="21" t="str">
        <f t="shared" si="33"/>
        <v>MAG 1 A</v>
      </c>
      <c r="I49" s="21" t="str">
        <f t="shared" si="33"/>
        <v>MAG 2 A</v>
      </c>
      <c r="J49" s="124"/>
      <c r="K49" s="46">
        <f t="shared" si="34"/>
        <v>0.64930555555555536</v>
      </c>
      <c r="L49" s="47">
        <v>1.3888888888888888E-2</v>
      </c>
      <c r="M49" s="47">
        <f t="shared" si="31"/>
        <v>0.6631944444444442</v>
      </c>
      <c r="N49" s="21" t="str">
        <f t="shared" si="38"/>
        <v>MAG 3 B</v>
      </c>
      <c r="O49" s="21" t="str">
        <f t="shared" si="39"/>
        <v>MAG 4 B</v>
      </c>
      <c r="P49" s="21" t="str">
        <f t="shared" si="35"/>
        <v>MAG 5 B</v>
      </c>
      <c r="Q49" s="21" t="str">
        <f t="shared" si="35"/>
        <v>MAG 6 B</v>
      </c>
      <c r="R49" s="21" t="str">
        <f t="shared" si="35"/>
        <v>MAG 1 B</v>
      </c>
      <c r="S49" s="21" t="str">
        <f t="shared" si="35"/>
        <v>MAG 2 B</v>
      </c>
    </row>
    <row r="50" spans="1:19" x14ac:dyDescent="0.35">
      <c r="A50" s="46">
        <f t="shared" si="32"/>
        <v>0.6631944444444442</v>
      </c>
      <c r="B50" s="47">
        <v>1.3888888888888888E-2</v>
      </c>
      <c r="C50" s="47">
        <f t="shared" si="30"/>
        <v>0.67708333333333304</v>
      </c>
      <c r="D50" s="21" t="str">
        <f t="shared" si="36"/>
        <v>MAG 2 A</v>
      </c>
      <c r="E50" s="21" t="str">
        <f t="shared" si="37"/>
        <v>MAG 3 A</v>
      </c>
      <c r="F50" s="21" t="str">
        <f t="shared" si="33"/>
        <v>MAG 4 A</v>
      </c>
      <c r="G50" s="21" t="str">
        <f t="shared" si="33"/>
        <v>MAG 5 A</v>
      </c>
      <c r="H50" s="21" t="str">
        <f t="shared" si="33"/>
        <v>MAG 6 A</v>
      </c>
      <c r="I50" s="21" t="str">
        <f t="shared" si="33"/>
        <v>MAG 1 A</v>
      </c>
      <c r="J50" s="124"/>
      <c r="K50" s="46">
        <f t="shared" si="34"/>
        <v>0.6631944444444442</v>
      </c>
      <c r="L50" s="47">
        <v>1.3888888888888888E-2</v>
      </c>
      <c r="M50" s="47">
        <f t="shared" si="31"/>
        <v>0.67708333333333304</v>
      </c>
      <c r="N50" s="21" t="str">
        <f t="shared" si="38"/>
        <v>MAG 2 B</v>
      </c>
      <c r="O50" s="21" t="str">
        <f t="shared" si="39"/>
        <v>MAG 3 B</v>
      </c>
      <c r="P50" s="21" t="str">
        <f t="shared" si="35"/>
        <v>MAG 4 B</v>
      </c>
      <c r="Q50" s="21" t="str">
        <f t="shared" si="35"/>
        <v>MAG 5 B</v>
      </c>
      <c r="R50" s="21" t="str">
        <f t="shared" si="35"/>
        <v>MAG 6 B</v>
      </c>
      <c r="S50" s="21" t="str">
        <f t="shared" si="35"/>
        <v>MAG 1 B</v>
      </c>
    </row>
    <row r="51" spans="1:19" x14ac:dyDescent="0.35">
      <c r="A51" s="46"/>
      <c r="B51" s="47"/>
      <c r="C51" s="47"/>
      <c r="D51" s="21"/>
      <c r="E51" s="21"/>
      <c r="F51" s="21"/>
      <c r="G51" s="21"/>
      <c r="H51" s="21"/>
      <c r="I51" s="21"/>
      <c r="J51" s="124"/>
      <c r="K51" s="46"/>
      <c r="L51" s="47"/>
      <c r="M51" s="47"/>
      <c r="N51" s="21"/>
      <c r="O51" s="21"/>
      <c r="P51" s="21"/>
      <c r="Q51" s="21"/>
      <c r="R51" s="21"/>
      <c r="S51" s="21"/>
    </row>
    <row r="52" spans="1:19" x14ac:dyDescent="0.35">
      <c r="A52" s="46">
        <v>0.67708333333333337</v>
      </c>
      <c r="B52" s="47">
        <v>6.9444444444444441E-3</v>
      </c>
      <c r="C52" s="47">
        <v>0.68402777777777779</v>
      </c>
      <c r="D52" s="150" t="s">
        <v>139</v>
      </c>
      <c r="E52" s="141"/>
      <c r="F52" s="141"/>
      <c r="G52" s="141"/>
      <c r="H52" s="141"/>
      <c r="I52" s="141"/>
      <c r="J52" s="124"/>
      <c r="K52" s="46">
        <v>0.67708333333333337</v>
      </c>
      <c r="L52" s="47">
        <v>6.9444444444444441E-3</v>
      </c>
      <c r="M52" s="47">
        <v>0.68402777777777779</v>
      </c>
      <c r="N52" s="150" t="s">
        <v>139</v>
      </c>
      <c r="O52" s="141"/>
      <c r="P52" s="141"/>
      <c r="Q52" s="141"/>
      <c r="R52" s="141"/>
      <c r="S52" s="141"/>
    </row>
    <row r="53" spans="1:19" x14ac:dyDescent="0.35">
      <c r="A53" s="46"/>
      <c r="B53" s="47"/>
      <c r="C53" s="47"/>
      <c r="D53" s="21"/>
      <c r="E53" s="21"/>
      <c r="F53" s="21"/>
      <c r="G53" s="21"/>
      <c r="H53" s="21"/>
      <c r="I53" s="21"/>
      <c r="J53" s="124"/>
      <c r="K53" s="46"/>
      <c r="L53" s="47"/>
      <c r="M53" s="47"/>
      <c r="N53" s="21"/>
      <c r="O53" s="21"/>
      <c r="P53" s="21"/>
      <c r="Q53" s="21"/>
      <c r="R53" s="21"/>
      <c r="S53" s="21"/>
    </row>
    <row r="54" spans="1:19" x14ac:dyDescent="0.35">
      <c r="A54" s="17">
        <v>0.68402777777777779</v>
      </c>
      <c r="B54" s="49"/>
      <c r="C54" s="49">
        <f>C62</f>
        <v>0.79166666666666641</v>
      </c>
      <c r="D54" s="146" t="s">
        <v>10</v>
      </c>
      <c r="E54" s="146"/>
      <c r="F54" s="146"/>
      <c r="G54" s="146"/>
      <c r="H54" s="146"/>
      <c r="I54" s="123" t="s">
        <v>8</v>
      </c>
      <c r="J54" s="124"/>
      <c r="K54" s="17">
        <v>0.68402777777777779</v>
      </c>
      <c r="L54" s="49"/>
      <c r="M54" s="49">
        <f>M62</f>
        <v>0.79166666666666641</v>
      </c>
      <c r="N54" s="146" t="s">
        <v>10</v>
      </c>
      <c r="O54" s="146"/>
      <c r="P54" s="146"/>
      <c r="Q54" s="146"/>
      <c r="R54" s="146"/>
      <c r="S54" s="123" t="s">
        <v>8</v>
      </c>
    </row>
    <row r="55" spans="1:19" x14ac:dyDescent="0.35">
      <c r="A55" s="110">
        <v>0.68402777777777779</v>
      </c>
      <c r="B55" s="111">
        <v>3.472222222222222E-3</v>
      </c>
      <c r="C55" s="111">
        <v>0.6875</v>
      </c>
      <c r="D55" s="142" t="s">
        <v>138</v>
      </c>
      <c r="E55" s="142"/>
      <c r="F55" s="142"/>
      <c r="G55" s="142"/>
      <c r="H55" s="142"/>
      <c r="I55" s="142"/>
      <c r="J55" s="122"/>
      <c r="K55" s="110">
        <v>0.68402777777777779</v>
      </c>
      <c r="L55" s="111">
        <v>3.472222222222222E-3</v>
      </c>
      <c r="M55" s="111">
        <v>0.6875</v>
      </c>
      <c r="N55" s="142" t="s">
        <v>138</v>
      </c>
      <c r="O55" s="142"/>
      <c r="P55" s="142"/>
      <c r="Q55" s="142"/>
      <c r="R55" s="142"/>
      <c r="S55" s="142"/>
    </row>
    <row r="56" spans="1:19" x14ac:dyDescent="0.35">
      <c r="A56" s="46">
        <v>0.6875</v>
      </c>
      <c r="B56" s="47">
        <v>2.0833333333333332E-2</v>
      </c>
      <c r="C56" s="47">
        <f>A56+B56</f>
        <v>0.70833333333333337</v>
      </c>
      <c r="D56" s="147" t="s">
        <v>7</v>
      </c>
      <c r="E56" s="147"/>
      <c r="F56" s="147"/>
      <c r="G56" s="147"/>
      <c r="H56" s="147"/>
      <c r="I56" s="147"/>
      <c r="J56" s="124"/>
      <c r="K56" s="46">
        <v>0.6875</v>
      </c>
      <c r="L56" s="47">
        <v>2.0833333333333332E-2</v>
      </c>
      <c r="M56" s="47">
        <f>K56+L56</f>
        <v>0.70833333333333337</v>
      </c>
      <c r="N56" s="147" t="s">
        <v>7</v>
      </c>
      <c r="O56" s="147"/>
      <c r="P56" s="147"/>
      <c r="Q56" s="147"/>
      <c r="R56" s="147"/>
      <c r="S56" s="147"/>
    </row>
    <row r="57" spans="1:19" x14ac:dyDescent="0.35">
      <c r="A57" s="46">
        <f>C56</f>
        <v>0.70833333333333337</v>
      </c>
      <c r="B57" s="47">
        <v>1.3888888888888888E-2</v>
      </c>
      <c r="C57" s="47">
        <f t="shared" ref="C57:C62" si="40">A57+B57</f>
        <v>0.72222222222222221</v>
      </c>
      <c r="D57" s="21" t="s">
        <v>79</v>
      </c>
      <c r="E57" s="21" t="s">
        <v>57</v>
      </c>
      <c r="F57" s="21" t="s">
        <v>58</v>
      </c>
      <c r="G57" s="21" t="s">
        <v>59</v>
      </c>
      <c r="H57" s="21" t="s">
        <v>60</v>
      </c>
      <c r="I57" s="21" t="s">
        <v>61</v>
      </c>
      <c r="J57" s="124"/>
      <c r="K57" s="46">
        <f>M56</f>
        <v>0.70833333333333337</v>
      </c>
      <c r="L57" s="47">
        <v>1.3888888888888888E-2</v>
      </c>
      <c r="M57" s="47">
        <f t="shared" ref="M57:M62" si="41">K57+L57</f>
        <v>0.72222222222222221</v>
      </c>
      <c r="N57" s="21" t="s">
        <v>80</v>
      </c>
      <c r="O57" s="21" t="s">
        <v>62</v>
      </c>
      <c r="P57" s="21" t="s">
        <v>63</v>
      </c>
      <c r="Q57" s="21" t="s">
        <v>64</v>
      </c>
      <c r="R57" s="21" t="s">
        <v>65</v>
      </c>
      <c r="S57" s="21" t="s">
        <v>66</v>
      </c>
    </row>
    <row r="58" spans="1:19" x14ac:dyDescent="0.35">
      <c r="A58" s="46">
        <f t="shared" ref="A58:A62" si="42">C57</f>
        <v>0.72222222222222221</v>
      </c>
      <c r="B58" s="47">
        <v>1.3888888888888888E-2</v>
      </c>
      <c r="C58" s="47">
        <f t="shared" si="40"/>
        <v>0.73611111111111105</v>
      </c>
      <c r="D58" s="21" t="str">
        <f>I57</f>
        <v>MAG 12 A</v>
      </c>
      <c r="E58" s="21" t="str">
        <f>D57</f>
        <v>MAG7 A</v>
      </c>
      <c r="F58" s="21" t="str">
        <f t="shared" ref="F58:I62" si="43">E57</f>
        <v>MAG 8 A</v>
      </c>
      <c r="G58" s="21" t="str">
        <f t="shared" si="43"/>
        <v>MAG 9 A</v>
      </c>
      <c r="H58" s="21" t="str">
        <f t="shared" si="43"/>
        <v>MAG 10 A</v>
      </c>
      <c r="I58" s="21" t="str">
        <f t="shared" si="43"/>
        <v>MAG 11 A</v>
      </c>
      <c r="J58" s="124"/>
      <c r="K58" s="46">
        <f t="shared" ref="K58:K62" si="44">M57</f>
        <v>0.72222222222222221</v>
      </c>
      <c r="L58" s="47">
        <v>1.3888888888888888E-2</v>
      </c>
      <c r="M58" s="47">
        <f t="shared" si="41"/>
        <v>0.73611111111111105</v>
      </c>
      <c r="N58" s="21" t="str">
        <f>S57</f>
        <v>MAG 12 B</v>
      </c>
      <c r="O58" s="21" t="str">
        <f>N57</f>
        <v>MAG7 B</v>
      </c>
      <c r="P58" s="21" t="str">
        <f t="shared" ref="P58:S62" si="45">O57</f>
        <v>MAG 8 B</v>
      </c>
      <c r="Q58" s="21" t="str">
        <f t="shared" si="45"/>
        <v>MAG 9 B</v>
      </c>
      <c r="R58" s="21" t="str">
        <f t="shared" si="45"/>
        <v>MAG 10 B</v>
      </c>
      <c r="S58" s="21" t="str">
        <f t="shared" si="45"/>
        <v>MAG 11 B</v>
      </c>
    </row>
    <row r="59" spans="1:19" x14ac:dyDescent="0.35">
      <c r="A59" s="46">
        <f t="shared" si="42"/>
        <v>0.73611111111111105</v>
      </c>
      <c r="B59" s="47">
        <v>1.3888888888888888E-2</v>
      </c>
      <c r="C59" s="47">
        <f t="shared" si="40"/>
        <v>0.74999999999999989</v>
      </c>
      <c r="D59" s="21" t="str">
        <f t="shared" ref="D59:D62" si="46">I58</f>
        <v>MAG 11 A</v>
      </c>
      <c r="E59" s="21" t="str">
        <f t="shared" ref="E59:E62" si="47">D58</f>
        <v>MAG 12 A</v>
      </c>
      <c r="F59" s="21" t="str">
        <f t="shared" si="43"/>
        <v>MAG7 A</v>
      </c>
      <c r="G59" s="21" t="str">
        <f t="shared" si="43"/>
        <v>MAG 8 A</v>
      </c>
      <c r="H59" s="21" t="str">
        <f t="shared" si="43"/>
        <v>MAG 9 A</v>
      </c>
      <c r="I59" s="21" t="str">
        <f t="shared" si="43"/>
        <v>MAG 10 A</v>
      </c>
      <c r="J59" s="124"/>
      <c r="K59" s="46">
        <f t="shared" si="44"/>
        <v>0.73611111111111105</v>
      </c>
      <c r="L59" s="47">
        <v>1.3888888888888888E-2</v>
      </c>
      <c r="M59" s="47">
        <f t="shared" si="41"/>
        <v>0.74999999999999989</v>
      </c>
      <c r="N59" s="21" t="str">
        <f t="shared" ref="N59:N62" si="48">S58</f>
        <v>MAG 11 B</v>
      </c>
      <c r="O59" s="21" t="str">
        <f t="shared" ref="O59:O62" si="49">N58</f>
        <v>MAG 12 B</v>
      </c>
      <c r="P59" s="21" t="str">
        <f t="shared" si="45"/>
        <v>MAG7 B</v>
      </c>
      <c r="Q59" s="21" t="str">
        <f t="shared" si="45"/>
        <v>MAG 8 B</v>
      </c>
      <c r="R59" s="21" t="str">
        <f t="shared" si="45"/>
        <v>MAG 9 B</v>
      </c>
      <c r="S59" s="21" t="str">
        <f t="shared" si="45"/>
        <v>MAG 10 B</v>
      </c>
    </row>
    <row r="60" spans="1:19" x14ac:dyDescent="0.35">
      <c r="A60" s="46">
        <f t="shared" si="42"/>
        <v>0.74999999999999989</v>
      </c>
      <c r="B60" s="47">
        <v>1.3888888888888888E-2</v>
      </c>
      <c r="C60" s="47">
        <f t="shared" si="40"/>
        <v>0.76388888888888873</v>
      </c>
      <c r="D60" s="21" t="str">
        <f t="shared" si="46"/>
        <v>MAG 10 A</v>
      </c>
      <c r="E60" s="21" t="str">
        <f t="shared" si="47"/>
        <v>MAG 11 A</v>
      </c>
      <c r="F60" s="21" t="str">
        <f t="shared" si="43"/>
        <v>MAG 12 A</v>
      </c>
      <c r="G60" s="21" t="str">
        <f t="shared" si="43"/>
        <v>MAG7 A</v>
      </c>
      <c r="H60" s="21" t="str">
        <f t="shared" si="43"/>
        <v>MAG 8 A</v>
      </c>
      <c r="I60" s="21" t="str">
        <f t="shared" si="43"/>
        <v>MAG 9 A</v>
      </c>
      <c r="J60" s="124"/>
      <c r="K60" s="46">
        <f t="shared" si="44"/>
        <v>0.74999999999999989</v>
      </c>
      <c r="L60" s="47">
        <v>1.3888888888888888E-2</v>
      </c>
      <c r="M60" s="47">
        <f t="shared" si="41"/>
        <v>0.76388888888888873</v>
      </c>
      <c r="N60" s="21" t="str">
        <f t="shared" si="48"/>
        <v>MAG 10 B</v>
      </c>
      <c r="O60" s="21" t="str">
        <f t="shared" si="49"/>
        <v>MAG 11 B</v>
      </c>
      <c r="P60" s="21" t="str">
        <f t="shared" si="45"/>
        <v>MAG 12 B</v>
      </c>
      <c r="Q60" s="21" t="str">
        <f t="shared" si="45"/>
        <v>MAG7 B</v>
      </c>
      <c r="R60" s="21" t="str">
        <f t="shared" si="45"/>
        <v>MAG 8 B</v>
      </c>
      <c r="S60" s="21" t="str">
        <f t="shared" si="45"/>
        <v>MAG 9 B</v>
      </c>
    </row>
    <row r="61" spans="1:19" x14ac:dyDescent="0.35">
      <c r="A61" s="46">
        <f t="shared" si="42"/>
        <v>0.76388888888888873</v>
      </c>
      <c r="B61" s="47">
        <v>1.3888888888888888E-2</v>
      </c>
      <c r="C61" s="47">
        <f t="shared" si="40"/>
        <v>0.77777777777777757</v>
      </c>
      <c r="D61" s="21" t="str">
        <f t="shared" si="46"/>
        <v>MAG 9 A</v>
      </c>
      <c r="E61" s="21" t="str">
        <f t="shared" si="47"/>
        <v>MAG 10 A</v>
      </c>
      <c r="F61" s="21" t="str">
        <f t="shared" si="43"/>
        <v>MAG 11 A</v>
      </c>
      <c r="G61" s="21" t="str">
        <f t="shared" si="43"/>
        <v>MAG 12 A</v>
      </c>
      <c r="H61" s="21" t="str">
        <f t="shared" si="43"/>
        <v>MAG7 A</v>
      </c>
      <c r="I61" s="21" t="str">
        <f t="shared" si="43"/>
        <v>MAG 8 A</v>
      </c>
      <c r="J61" s="124"/>
      <c r="K61" s="46">
        <f t="shared" si="44"/>
        <v>0.76388888888888873</v>
      </c>
      <c r="L61" s="47">
        <v>1.3888888888888888E-2</v>
      </c>
      <c r="M61" s="47">
        <f t="shared" si="41"/>
        <v>0.77777777777777757</v>
      </c>
      <c r="N61" s="21" t="str">
        <f t="shared" si="48"/>
        <v>MAG 9 B</v>
      </c>
      <c r="O61" s="21" t="str">
        <f t="shared" si="49"/>
        <v>MAG 10 B</v>
      </c>
      <c r="P61" s="21" t="str">
        <f t="shared" si="45"/>
        <v>MAG 11 B</v>
      </c>
      <c r="Q61" s="21" t="str">
        <f t="shared" si="45"/>
        <v>MAG 12 B</v>
      </c>
      <c r="R61" s="21" t="str">
        <f t="shared" si="45"/>
        <v>MAG7 B</v>
      </c>
      <c r="S61" s="21" t="str">
        <f t="shared" si="45"/>
        <v>MAG 8 B</v>
      </c>
    </row>
    <row r="62" spans="1:19" x14ac:dyDescent="0.35">
      <c r="A62" s="46">
        <f t="shared" si="42"/>
        <v>0.77777777777777757</v>
      </c>
      <c r="B62" s="47">
        <v>1.3888888888888888E-2</v>
      </c>
      <c r="C62" s="47">
        <f t="shared" si="40"/>
        <v>0.79166666666666641</v>
      </c>
      <c r="D62" s="21" t="str">
        <f t="shared" si="46"/>
        <v>MAG 8 A</v>
      </c>
      <c r="E62" s="21" t="str">
        <f t="shared" si="47"/>
        <v>MAG 9 A</v>
      </c>
      <c r="F62" s="21" t="str">
        <f t="shared" si="43"/>
        <v>MAG 10 A</v>
      </c>
      <c r="G62" s="21" t="str">
        <f t="shared" si="43"/>
        <v>MAG 11 A</v>
      </c>
      <c r="H62" s="21" t="str">
        <f t="shared" si="43"/>
        <v>MAG 12 A</v>
      </c>
      <c r="I62" s="21" t="str">
        <f t="shared" si="43"/>
        <v>MAG7 A</v>
      </c>
      <c r="J62" s="124"/>
      <c r="K62" s="46">
        <f t="shared" si="44"/>
        <v>0.77777777777777757</v>
      </c>
      <c r="L62" s="47">
        <v>1.3888888888888888E-2</v>
      </c>
      <c r="M62" s="47">
        <f t="shared" si="41"/>
        <v>0.79166666666666641</v>
      </c>
      <c r="N62" s="21" t="str">
        <f t="shared" si="48"/>
        <v>MAG 8 B</v>
      </c>
      <c r="O62" s="21" t="str">
        <f t="shared" si="49"/>
        <v>MAG 9 B</v>
      </c>
      <c r="P62" s="21" t="str">
        <f t="shared" si="45"/>
        <v>MAG 10 B</v>
      </c>
      <c r="Q62" s="21" t="str">
        <f t="shared" si="45"/>
        <v>MAG 11 B</v>
      </c>
      <c r="R62" s="21" t="str">
        <f t="shared" si="45"/>
        <v>MAG 12 B</v>
      </c>
      <c r="S62" s="21" t="str">
        <f t="shared" si="45"/>
        <v>MAG7 B</v>
      </c>
    </row>
    <row r="63" spans="1:19" x14ac:dyDescent="0.35">
      <c r="A63" s="46"/>
      <c r="B63" s="47"/>
      <c r="C63" s="47"/>
      <c r="D63" s="21"/>
      <c r="E63" s="21"/>
      <c r="F63" s="21"/>
      <c r="G63" s="21"/>
      <c r="H63" s="21"/>
      <c r="I63" s="21"/>
      <c r="J63" s="109"/>
      <c r="K63" s="46"/>
      <c r="L63" s="47"/>
      <c r="M63" s="47"/>
      <c r="N63" s="21"/>
      <c r="O63" s="21"/>
      <c r="P63" s="21"/>
      <c r="Q63" s="21"/>
      <c r="R63" s="21"/>
      <c r="S63" s="21"/>
    </row>
    <row r="64" spans="1:19" x14ac:dyDescent="0.35">
      <c r="A64" s="46">
        <v>0.79166666666666663</v>
      </c>
      <c r="B64" s="47">
        <v>6.9444444444444441E-3</v>
      </c>
      <c r="C64" s="47">
        <v>0.79861111111111116</v>
      </c>
      <c r="D64" s="150" t="s">
        <v>139</v>
      </c>
      <c r="E64" s="141"/>
      <c r="F64" s="141"/>
      <c r="G64" s="141"/>
      <c r="H64" s="141"/>
      <c r="I64" s="141"/>
      <c r="J64" s="109"/>
      <c r="K64" s="46">
        <v>0.79166666666666663</v>
      </c>
      <c r="L64" s="47">
        <v>6.9444444444444441E-3</v>
      </c>
      <c r="M64" s="47">
        <v>0.79861111111111116</v>
      </c>
      <c r="N64" s="150" t="s">
        <v>139</v>
      </c>
      <c r="O64" s="141"/>
      <c r="P64" s="141"/>
      <c r="Q64" s="141"/>
      <c r="R64" s="141"/>
      <c r="S64" s="141"/>
    </row>
    <row r="65" spans="1:19" x14ac:dyDescent="0.35">
      <c r="A65" s="46"/>
      <c r="B65" s="47"/>
      <c r="C65" s="47"/>
      <c r="D65" s="21"/>
      <c r="E65" s="21"/>
      <c r="F65" s="21"/>
      <c r="G65" s="21"/>
      <c r="H65" s="21"/>
      <c r="I65" s="21"/>
      <c r="J65" s="109"/>
      <c r="K65" s="46"/>
      <c r="L65" s="47"/>
      <c r="M65" s="47"/>
      <c r="N65" s="21"/>
      <c r="O65" s="21"/>
      <c r="P65" s="21"/>
      <c r="Q65" s="21"/>
      <c r="R65" s="21"/>
      <c r="S65" s="21"/>
    </row>
    <row r="66" spans="1:19" x14ac:dyDescent="0.35">
      <c r="A66" s="17">
        <f>A68</f>
        <v>0.80208333333333337</v>
      </c>
      <c r="B66" s="17"/>
      <c r="C66" s="17">
        <f>C74</f>
        <v>0.90624999999999978</v>
      </c>
      <c r="D66" s="146" t="s">
        <v>81</v>
      </c>
      <c r="E66" s="146"/>
      <c r="F66" s="146"/>
      <c r="G66" s="146"/>
      <c r="H66" s="146"/>
      <c r="I66" s="123" t="s">
        <v>8</v>
      </c>
      <c r="K66" s="17">
        <f>K68</f>
        <v>0.80208333333333337</v>
      </c>
      <c r="L66" s="17"/>
      <c r="M66" s="17">
        <f>M74</f>
        <v>0.90624999999999978</v>
      </c>
      <c r="N66" s="146" t="s">
        <v>81</v>
      </c>
      <c r="O66" s="146"/>
      <c r="P66" s="146"/>
      <c r="Q66" s="146"/>
      <c r="R66" s="146"/>
      <c r="S66" s="123" t="s">
        <v>8</v>
      </c>
    </row>
    <row r="67" spans="1:19" x14ac:dyDescent="0.35">
      <c r="A67" s="110">
        <v>0.79861111111111116</v>
      </c>
      <c r="B67" s="111">
        <v>3.472222222222222E-3</v>
      </c>
      <c r="C67" s="111">
        <v>0.80208333333333337</v>
      </c>
      <c r="D67" s="142" t="s">
        <v>138</v>
      </c>
      <c r="E67" s="142"/>
      <c r="F67" s="142"/>
      <c r="G67" s="142"/>
      <c r="H67" s="142"/>
      <c r="I67" s="142"/>
      <c r="J67" s="107"/>
      <c r="K67" s="110">
        <v>0.79861111111111116</v>
      </c>
      <c r="L67" s="111">
        <v>3.472222222222222E-3</v>
      </c>
      <c r="M67" s="111">
        <v>0.80208333333333337</v>
      </c>
      <c r="N67" s="142" t="s">
        <v>138</v>
      </c>
      <c r="O67" s="142"/>
      <c r="P67" s="142"/>
      <c r="Q67" s="142"/>
      <c r="R67" s="142"/>
      <c r="S67" s="142"/>
    </row>
    <row r="68" spans="1:19" x14ac:dyDescent="0.35">
      <c r="A68" s="46">
        <v>0.80208333333333337</v>
      </c>
      <c r="B68" s="47">
        <v>2.0833333333333332E-2</v>
      </c>
      <c r="C68" s="47">
        <f>A68+B68</f>
        <v>0.82291666666666674</v>
      </c>
      <c r="D68" s="147" t="s">
        <v>7</v>
      </c>
      <c r="E68" s="147"/>
      <c r="F68" s="147"/>
      <c r="G68" s="147"/>
      <c r="H68" s="147"/>
      <c r="I68" s="147"/>
      <c r="K68" s="46">
        <v>0.80208333333333337</v>
      </c>
      <c r="L68" s="47">
        <v>2.0833333333333332E-2</v>
      </c>
      <c r="M68" s="47">
        <f>K68+L68</f>
        <v>0.82291666666666674</v>
      </c>
      <c r="N68" s="147" t="s">
        <v>7</v>
      </c>
      <c r="O68" s="147"/>
      <c r="P68" s="147"/>
      <c r="Q68" s="147"/>
      <c r="R68" s="147"/>
      <c r="S68" s="147"/>
    </row>
    <row r="69" spans="1:19" x14ac:dyDescent="0.35">
      <c r="A69" s="46">
        <f>C68</f>
        <v>0.82291666666666674</v>
      </c>
      <c r="B69" s="47">
        <v>1.3888888888888888E-2</v>
      </c>
      <c r="C69" s="47">
        <f t="shared" ref="C69:C74" si="50">A69+B69</f>
        <v>0.83680555555555558</v>
      </c>
      <c r="D69" s="21" t="s">
        <v>67</v>
      </c>
      <c r="E69" s="21" t="s">
        <v>68</v>
      </c>
      <c r="F69" s="21" t="s">
        <v>69</v>
      </c>
      <c r="G69" s="21" t="s">
        <v>70</v>
      </c>
      <c r="H69" s="21" t="s">
        <v>71</v>
      </c>
      <c r="I69" s="21" t="s">
        <v>72</v>
      </c>
      <c r="K69" s="46">
        <f>M68</f>
        <v>0.82291666666666674</v>
      </c>
      <c r="L69" s="47">
        <v>1.3888888888888888E-2</v>
      </c>
      <c r="M69" s="47">
        <f t="shared" ref="M69:M74" si="51">K69+L69</f>
        <v>0.83680555555555558</v>
      </c>
      <c r="N69" s="21" t="s">
        <v>73</v>
      </c>
      <c r="O69" s="21" t="s">
        <v>74</v>
      </c>
      <c r="P69" s="21" t="s">
        <v>75</v>
      </c>
      <c r="Q69" s="21" t="s">
        <v>76</v>
      </c>
      <c r="R69" s="21" t="s">
        <v>77</v>
      </c>
      <c r="S69" s="21" t="s">
        <v>78</v>
      </c>
    </row>
    <row r="70" spans="1:19" x14ac:dyDescent="0.35">
      <c r="A70" s="46">
        <f t="shared" ref="A70:A74" si="52">C69</f>
        <v>0.83680555555555558</v>
      </c>
      <c r="B70" s="47">
        <v>1.3888888888888888E-2</v>
      </c>
      <c r="C70" s="47">
        <f t="shared" si="50"/>
        <v>0.85069444444444442</v>
      </c>
      <c r="D70" s="21" t="str">
        <f>I69</f>
        <v>MAG 18 A</v>
      </c>
      <c r="E70" s="21" t="str">
        <f>D69</f>
        <v>MAG 13 A</v>
      </c>
      <c r="F70" s="21" t="str">
        <f t="shared" ref="F70:I74" si="53">E69</f>
        <v>MAG 14 A</v>
      </c>
      <c r="G70" s="21" t="str">
        <f t="shared" si="53"/>
        <v>MAG 15 A</v>
      </c>
      <c r="H70" s="21" t="str">
        <f t="shared" si="53"/>
        <v>MAG 16 A</v>
      </c>
      <c r="I70" s="21" t="str">
        <f t="shared" si="53"/>
        <v>MAG 17 A</v>
      </c>
      <c r="K70" s="46">
        <f t="shared" ref="K70:K74" si="54">M69</f>
        <v>0.83680555555555558</v>
      </c>
      <c r="L70" s="47">
        <v>1.3888888888888888E-2</v>
      </c>
      <c r="M70" s="47">
        <f t="shared" si="51"/>
        <v>0.85069444444444442</v>
      </c>
      <c r="N70" s="21" t="str">
        <f>S69</f>
        <v>MAG 18 B</v>
      </c>
      <c r="O70" s="21" t="str">
        <f>N69</f>
        <v>MAG 13 B</v>
      </c>
      <c r="P70" s="21" t="str">
        <f t="shared" ref="P70:S74" si="55">O69</f>
        <v>MAG 14 B</v>
      </c>
      <c r="Q70" s="21" t="str">
        <f t="shared" si="55"/>
        <v>MAG 15 B</v>
      </c>
      <c r="R70" s="21" t="str">
        <f t="shared" si="55"/>
        <v>MAG 16 B</v>
      </c>
      <c r="S70" s="21" t="str">
        <f t="shared" si="55"/>
        <v>MAG 17 B</v>
      </c>
    </row>
    <row r="71" spans="1:19" x14ac:dyDescent="0.35">
      <c r="A71" s="46">
        <f t="shared" si="52"/>
        <v>0.85069444444444442</v>
      </c>
      <c r="B71" s="47">
        <v>1.3888888888888888E-2</v>
      </c>
      <c r="C71" s="47">
        <f t="shared" si="50"/>
        <v>0.86458333333333326</v>
      </c>
      <c r="D71" s="21" t="str">
        <f t="shared" ref="D71:D74" si="56">I70</f>
        <v>MAG 17 A</v>
      </c>
      <c r="E71" s="21" t="str">
        <f t="shared" ref="E71:E74" si="57">D70</f>
        <v>MAG 18 A</v>
      </c>
      <c r="F71" s="21" t="str">
        <f t="shared" si="53"/>
        <v>MAG 13 A</v>
      </c>
      <c r="G71" s="21" t="str">
        <f t="shared" si="53"/>
        <v>MAG 14 A</v>
      </c>
      <c r="H71" s="21" t="str">
        <f t="shared" si="53"/>
        <v>MAG 15 A</v>
      </c>
      <c r="I71" s="21" t="str">
        <f t="shared" si="53"/>
        <v>MAG 16 A</v>
      </c>
      <c r="K71" s="46">
        <f t="shared" si="54"/>
        <v>0.85069444444444442</v>
      </c>
      <c r="L71" s="47">
        <v>1.3888888888888888E-2</v>
      </c>
      <c r="M71" s="47">
        <f t="shared" si="51"/>
        <v>0.86458333333333326</v>
      </c>
      <c r="N71" s="21" t="str">
        <f t="shared" ref="N71:N74" si="58">S70</f>
        <v>MAG 17 B</v>
      </c>
      <c r="O71" s="21" t="str">
        <f t="shared" ref="O71:O74" si="59">N70</f>
        <v>MAG 18 B</v>
      </c>
      <c r="P71" s="21" t="str">
        <f t="shared" si="55"/>
        <v>MAG 13 B</v>
      </c>
      <c r="Q71" s="21" t="str">
        <f t="shared" si="55"/>
        <v>MAG 14 B</v>
      </c>
      <c r="R71" s="21" t="str">
        <f t="shared" si="55"/>
        <v>MAG 15 B</v>
      </c>
      <c r="S71" s="21" t="str">
        <f t="shared" si="55"/>
        <v>MAG 16 B</v>
      </c>
    </row>
    <row r="72" spans="1:19" x14ac:dyDescent="0.35">
      <c r="A72" s="46">
        <f t="shared" si="52"/>
        <v>0.86458333333333326</v>
      </c>
      <c r="B72" s="47">
        <v>1.3888888888888888E-2</v>
      </c>
      <c r="C72" s="47">
        <f t="shared" si="50"/>
        <v>0.8784722222222221</v>
      </c>
      <c r="D72" s="21" t="str">
        <f t="shared" si="56"/>
        <v>MAG 16 A</v>
      </c>
      <c r="E72" s="21" t="str">
        <f t="shared" si="57"/>
        <v>MAG 17 A</v>
      </c>
      <c r="F72" s="21" t="str">
        <f t="shared" si="53"/>
        <v>MAG 18 A</v>
      </c>
      <c r="G72" s="21" t="str">
        <f t="shared" si="53"/>
        <v>MAG 13 A</v>
      </c>
      <c r="H72" s="21" t="str">
        <f t="shared" si="53"/>
        <v>MAG 14 A</v>
      </c>
      <c r="I72" s="21" t="str">
        <f t="shared" si="53"/>
        <v>MAG 15 A</v>
      </c>
      <c r="K72" s="46">
        <f t="shared" si="54"/>
        <v>0.86458333333333326</v>
      </c>
      <c r="L72" s="47">
        <v>1.3888888888888888E-2</v>
      </c>
      <c r="M72" s="47">
        <f t="shared" si="51"/>
        <v>0.8784722222222221</v>
      </c>
      <c r="N72" s="21" t="str">
        <f t="shared" si="58"/>
        <v>MAG 16 B</v>
      </c>
      <c r="O72" s="21" t="str">
        <f t="shared" si="59"/>
        <v>MAG 17 B</v>
      </c>
      <c r="P72" s="21" t="str">
        <f t="shared" si="55"/>
        <v>MAG 18 B</v>
      </c>
      <c r="Q72" s="21" t="str">
        <f t="shared" si="55"/>
        <v>MAG 13 B</v>
      </c>
      <c r="R72" s="21" t="str">
        <f t="shared" si="55"/>
        <v>MAG 14 B</v>
      </c>
      <c r="S72" s="21" t="str">
        <f t="shared" si="55"/>
        <v>MAG 15 B</v>
      </c>
    </row>
    <row r="73" spans="1:19" x14ac:dyDescent="0.35">
      <c r="A73" s="46">
        <f t="shared" si="52"/>
        <v>0.8784722222222221</v>
      </c>
      <c r="B73" s="47">
        <v>1.3888888888888888E-2</v>
      </c>
      <c r="C73" s="47">
        <f t="shared" si="50"/>
        <v>0.89236111111111094</v>
      </c>
      <c r="D73" s="21" t="str">
        <f t="shared" si="56"/>
        <v>MAG 15 A</v>
      </c>
      <c r="E73" s="21" t="str">
        <f t="shared" si="57"/>
        <v>MAG 16 A</v>
      </c>
      <c r="F73" s="21" t="str">
        <f t="shared" si="53"/>
        <v>MAG 17 A</v>
      </c>
      <c r="G73" s="21" t="str">
        <f t="shared" si="53"/>
        <v>MAG 18 A</v>
      </c>
      <c r="H73" s="21" t="str">
        <f t="shared" si="53"/>
        <v>MAG 13 A</v>
      </c>
      <c r="I73" s="21" t="str">
        <f t="shared" si="53"/>
        <v>MAG 14 A</v>
      </c>
      <c r="K73" s="46">
        <f t="shared" si="54"/>
        <v>0.8784722222222221</v>
      </c>
      <c r="L73" s="47">
        <v>1.3888888888888888E-2</v>
      </c>
      <c r="M73" s="47">
        <f t="shared" si="51"/>
        <v>0.89236111111111094</v>
      </c>
      <c r="N73" s="21" t="str">
        <f t="shared" si="58"/>
        <v>MAG 15 B</v>
      </c>
      <c r="O73" s="21" t="str">
        <f t="shared" si="59"/>
        <v>MAG 16 B</v>
      </c>
      <c r="P73" s="21" t="str">
        <f t="shared" si="55"/>
        <v>MAG 17 B</v>
      </c>
      <c r="Q73" s="21" t="str">
        <f t="shared" si="55"/>
        <v>MAG 18 B</v>
      </c>
      <c r="R73" s="21" t="str">
        <f t="shared" si="55"/>
        <v>MAG 13 B</v>
      </c>
      <c r="S73" s="21" t="str">
        <f t="shared" si="55"/>
        <v>MAG 14 B</v>
      </c>
    </row>
    <row r="74" spans="1:19" x14ac:dyDescent="0.35">
      <c r="A74" s="46">
        <f t="shared" si="52"/>
        <v>0.89236111111111094</v>
      </c>
      <c r="B74" s="47">
        <v>1.3888888888888888E-2</v>
      </c>
      <c r="C74" s="47">
        <f t="shared" si="50"/>
        <v>0.90624999999999978</v>
      </c>
      <c r="D74" s="21" t="str">
        <f t="shared" si="56"/>
        <v>MAG 14 A</v>
      </c>
      <c r="E74" s="21" t="str">
        <f t="shared" si="57"/>
        <v>MAG 15 A</v>
      </c>
      <c r="F74" s="21" t="str">
        <f t="shared" si="53"/>
        <v>MAG 16 A</v>
      </c>
      <c r="G74" s="21" t="str">
        <f t="shared" si="53"/>
        <v>MAG 17 A</v>
      </c>
      <c r="H74" s="21" t="str">
        <f t="shared" si="53"/>
        <v>MAG 18 A</v>
      </c>
      <c r="I74" s="21" t="str">
        <f t="shared" si="53"/>
        <v>MAG 13 A</v>
      </c>
      <c r="K74" s="46">
        <f t="shared" si="54"/>
        <v>0.89236111111111094</v>
      </c>
      <c r="L74" s="47">
        <v>1.3888888888888888E-2</v>
      </c>
      <c r="M74" s="47">
        <f t="shared" si="51"/>
        <v>0.90624999999999978</v>
      </c>
      <c r="N74" s="21" t="str">
        <f t="shared" si="58"/>
        <v>MAG 14 B</v>
      </c>
      <c r="O74" s="21" t="str">
        <f t="shared" si="59"/>
        <v>MAG 15 B</v>
      </c>
      <c r="P74" s="21" t="str">
        <f t="shared" si="55"/>
        <v>MAG 16 B</v>
      </c>
      <c r="Q74" s="21" t="str">
        <f t="shared" si="55"/>
        <v>MAG 17 B</v>
      </c>
      <c r="R74" s="21" t="str">
        <f t="shared" si="55"/>
        <v>MAG 18 B</v>
      </c>
      <c r="S74" s="21" t="str">
        <f t="shared" si="55"/>
        <v>MAG 13 B</v>
      </c>
    </row>
  </sheetData>
  <mergeCells count="48">
    <mergeCell ref="D66:H66"/>
    <mergeCell ref="N66:R66"/>
    <mergeCell ref="D67:I67"/>
    <mergeCell ref="N67:S67"/>
    <mergeCell ref="D68:I68"/>
    <mergeCell ref="N68:S68"/>
    <mergeCell ref="D55:I55"/>
    <mergeCell ref="N55:S55"/>
    <mergeCell ref="D56:I56"/>
    <mergeCell ref="N56:S56"/>
    <mergeCell ref="D64:I64"/>
    <mergeCell ref="N64:S64"/>
    <mergeCell ref="D44:I44"/>
    <mergeCell ref="N44:S44"/>
    <mergeCell ref="D52:I52"/>
    <mergeCell ref="N52:S52"/>
    <mergeCell ref="D54:H54"/>
    <mergeCell ref="N54:R54"/>
    <mergeCell ref="D40:I40"/>
    <mergeCell ref="N40:S40"/>
    <mergeCell ref="D42:H42"/>
    <mergeCell ref="N42:R42"/>
    <mergeCell ref="D43:I43"/>
    <mergeCell ref="N43:S43"/>
    <mergeCell ref="D30:H30"/>
    <mergeCell ref="N30:R30"/>
    <mergeCell ref="D31:I31"/>
    <mergeCell ref="N31:S31"/>
    <mergeCell ref="D32:I32"/>
    <mergeCell ref="N32:S32"/>
    <mergeCell ref="D19:I19"/>
    <mergeCell ref="N19:S19"/>
    <mergeCell ref="D20:I20"/>
    <mergeCell ref="N20:S20"/>
    <mergeCell ref="D28:I28"/>
    <mergeCell ref="N28:S28"/>
    <mergeCell ref="D8:I8"/>
    <mergeCell ref="N8:S8"/>
    <mergeCell ref="D16:I16"/>
    <mergeCell ref="N16:S16"/>
    <mergeCell ref="D18:H18"/>
    <mergeCell ref="N18:R18"/>
    <mergeCell ref="A4:I4"/>
    <mergeCell ref="K4:S4"/>
    <mergeCell ref="D6:H6"/>
    <mergeCell ref="N6:R6"/>
    <mergeCell ref="D7:I7"/>
    <mergeCell ref="N7:S7"/>
  </mergeCells>
  <pageMargins left="0.7" right="0.7" top="0.78740157499999996" bottom="0.78740157499999996" header="0.3" footer="0.3"/>
  <pageSetup paperSize="9" scale="80" orientation="portrait" r:id="rId1"/>
  <rowBreaks count="1" manualBreakCount="1">
    <brk id="52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A1:U57"/>
  <sheetViews>
    <sheetView view="pageBreakPreview" zoomScale="90" zoomScaleNormal="115" zoomScaleSheetLayoutView="90" workbookViewId="0"/>
  </sheetViews>
  <sheetFormatPr baseColWidth="10" defaultColWidth="10.7265625" defaultRowHeight="14.5" x14ac:dyDescent="0.35"/>
  <sheetData>
    <row r="1" spans="1:21" ht="18.5" x14ac:dyDescent="0.45">
      <c r="A1" s="1" t="s">
        <v>12</v>
      </c>
      <c r="D1" s="4"/>
      <c r="E1" s="4"/>
      <c r="F1" s="1"/>
      <c r="J1" s="4"/>
      <c r="K1" s="4"/>
      <c r="L1" s="5"/>
      <c r="U1" s="5"/>
    </row>
    <row r="2" spans="1:21" x14ac:dyDescent="0.35">
      <c r="A2" s="2" t="s">
        <v>170</v>
      </c>
      <c r="F2" s="2"/>
      <c r="L2" s="2"/>
      <c r="U2" s="2"/>
    </row>
    <row r="3" spans="1:21" ht="15" thickBot="1" x14ac:dyDescent="0.4"/>
    <row r="4" spans="1:21" x14ac:dyDescent="0.35">
      <c r="A4" s="156" t="s">
        <v>171</v>
      </c>
      <c r="B4" s="157"/>
      <c r="C4" s="157"/>
      <c r="D4" s="157"/>
      <c r="E4" s="157"/>
      <c r="F4" s="157"/>
      <c r="G4" s="157"/>
      <c r="H4" s="157"/>
      <c r="I4" s="158"/>
      <c r="J4" s="10"/>
      <c r="K4" s="159" t="s">
        <v>172</v>
      </c>
      <c r="L4" s="160"/>
      <c r="M4" s="160"/>
      <c r="N4" s="161"/>
      <c r="O4" s="161"/>
      <c r="P4" s="161"/>
      <c r="Q4" s="161"/>
      <c r="R4" s="161"/>
      <c r="S4" s="162"/>
    </row>
    <row r="5" spans="1:21" ht="30" customHeight="1" x14ac:dyDescent="0.35">
      <c r="A5" s="22" t="s">
        <v>4</v>
      </c>
      <c r="B5" s="23"/>
      <c r="C5" s="24" t="s">
        <v>5</v>
      </c>
      <c r="D5" s="25"/>
      <c r="E5" s="26"/>
      <c r="F5" s="26"/>
      <c r="G5" s="25"/>
      <c r="H5" s="26"/>
      <c r="I5" s="27"/>
      <c r="J5" s="10"/>
      <c r="K5" s="22" t="s">
        <v>4</v>
      </c>
      <c r="L5" s="23"/>
      <c r="M5" s="24" t="s">
        <v>5</v>
      </c>
      <c r="N5" s="25"/>
      <c r="O5" s="26"/>
      <c r="P5" s="26"/>
      <c r="Q5" s="25"/>
      <c r="R5" s="26"/>
      <c r="S5" s="27"/>
    </row>
    <row r="6" spans="1:21" x14ac:dyDescent="0.35">
      <c r="A6" s="28">
        <v>0.35069444444444442</v>
      </c>
      <c r="B6" s="29"/>
      <c r="C6" s="30">
        <f>C14</f>
        <v>0.42708333333333348</v>
      </c>
      <c r="D6" s="151" t="s">
        <v>91</v>
      </c>
      <c r="E6" s="152"/>
      <c r="F6" s="152"/>
      <c r="G6" s="152"/>
      <c r="H6" s="152"/>
      <c r="I6" s="31"/>
      <c r="J6" s="11"/>
      <c r="K6" s="28">
        <v>0.4375</v>
      </c>
      <c r="L6" s="29"/>
      <c r="M6" s="30">
        <f>M13</f>
        <v>0.54583333333333339</v>
      </c>
      <c r="N6" s="151" t="s">
        <v>91</v>
      </c>
      <c r="O6" s="152"/>
      <c r="P6" s="152"/>
      <c r="Q6" s="152"/>
      <c r="R6" s="152"/>
      <c r="S6" s="31"/>
    </row>
    <row r="7" spans="1:21" x14ac:dyDescent="0.35">
      <c r="A7" s="98">
        <f>+A6</f>
        <v>0.35069444444444442</v>
      </c>
      <c r="B7" s="99">
        <v>3.472222222222222E-3</v>
      </c>
      <c r="C7" s="100">
        <f>+A7+B7</f>
        <v>0.35416666666666663</v>
      </c>
      <c r="D7" s="101"/>
      <c r="E7" s="102"/>
      <c r="F7" s="102" t="s">
        <v>141</v>
      </c>
      <c r="G7" s="102"/>
      <c r="H7" s="102"/>
      <c r="I7" s="103"/>
      <c r="J7" s="11"/>
      <c r="K7" s="98">
        <v>0.43055555555555558</v>
      </c>
      <c r="L7" s="99">
        <v>6.9444444444444441E-3</v>
      </c>
      <c r="M7" s="100"/>
      <c r="N7" s="101"/>
      <c r="O7" s="102"/>
      <c r="P7" s="102" t="s">
        <v>141</v>
      </c>
      <c r="Q7" s="102"/>
      <c r="R7" s="102"/>
      <c r="S7" s="103"/>
    </row>
    <row r="8" spans="1:21" x14ac:dyDescent="0.35">
      <c r="A8" s="32">
        <f>+C7</f>
        <v>0.35416666666666663</v>
      </c>
      <c r="B8" s="33">
        <v>2.2916666666666669E-2</v>
      </c>
      <c r="C8" s="34">
        <f t="shared" ref="C8:C14" si="0">A8+B8</f>
        <v>0.37708333333333333</v>
      </c>
      <c r="D8" s="153" t="s">
        <v>7</v>
      </c>
      <c r="E8" s="154"/>
      <c r="F8" s="154"/>
      <c r="G8" s="154"/>
      <c r="H8" s="154"/>
      <c r="I8" s="155"/>
      <c r="J8" s="11"/>
      <c r="K8" s="32">
        <v>0.4375</v>
      </c>
      <c r="L8" s="33">
        <v>1.8055555555555557E-2</v>
      </c>
      <c r="M8" s="34">
        <f t="shared" ref="M8:M13" si="1">K8+L8</f>
        <v>0.45555555555555555</v>
      </c>
      <c r="N8" s="21" t="s">
        <v>28</v>
      </c>
      <c r="O8" s="21" t="s">
        <v>29</v>
      </c>
      <c r="P8" s="21" t="s">
        <v>30</v>
      </c>
      <c r="Q8" s="21" t="s">
        <v>31</v>
      </c>
      <c r="R8" s="21" t="s">
        <v>32</v>
      </c>
      <c r="S8" s="21" t="s">
        <v>33</v>
      </c>
    </row>
    <row r="9" spans="1:21" x14ac:dyDescent="0.35">
      <c r="A9" s="32">
        <f t="shared" ref="A9:A14" si="2">C8</f>
        <v>0.37708333333333333</v>
      </c>
      <c r="B9" s="33">
        <v>8.3333333333333332E-3</v>
      </c>
      <c r="C9" s="34">
        <f t="shared" si="0"/>
        <v>0.38541666666666669</v>
      </c>
      <c r="D9" s="21" t="s">
        <v>33</v>
      </c>
      <c r="E9" s="21" t="s">
        <v>28</v>
      </c>
      <c r="F9" s="21" t="s">
        <v>29</v>
      </c>
      <c r="G9" s="21" t="s">
        <v>30</v>
      </c>
      <c r="H9" s="21" t="s">
        <v>31</v>
      </c>
      <c r="I9" s="21" t="s">
        <v>32</v>
      </c>
      <c r="J9" s="11"/>
      <c r="K9" s="32">
        <f>M8</f>
        <v>0.45555555555555555</v>
      </c>
      <c r="L9" s="33">
        <v>1.8055555555555557E-2</v>
      </c>
      <c r="M9" s="34">
        <f t="shared" si="1"/>
        <v>0.47361111111111109</v>
      </c>
      <c r="N9" s="21" t="str">
        <f>S8</f>
        <v>MAG 6</v>
      </c>
      <c r="O9" s="21" t="str">
        <f>N8</f>
        <v>MAG 1</v>
      </c>
      <c r="P9" s="21" t="str">
        <f t="shared" ref="P9:S13" si="3">O8</f>
        <v>MAG 2</v>
      </c>
      <c r="Q9" s="21" t="str">
        <f t="shared" si="3"/>
        <v>MAG 3</v>
      </c>
      <c r="R9" s="21" t="str">
        <f t="shared" si="3"/>
        <v>MAG 4</v>
      </c>
      <c r="S9" s="21" t="str">
        <f t="shared" si="3"/>
        <v>MAG 5</v>
      </c>
    </row>
    <row r="10" spans="1:21" x14ac:dyDescent="0.35">
      <c r="A10" s="32">
        <f t="shared" si="2"/>
        <v>0.38541666666666669</v>
      </c>
      <c r="B10" s="33">
        <v>8.3333333333333332E-3</v>
      </c>
      <c r="C10" s="34">
        <f t="shared" si="0"/>
        <v>0.39375000000000004</v>
      </c>
      <c r="D10" s="21" t="str">
        <f>I9</f>
        <v>MAG 5</v>
      </c>
      <c r="E10" s="21" t="str">
        <f>D9</f>
        <v>MAG 6</v>
      </c>
      <c r="F10" s="21" t="str">
        <f t="shared" ref="F10:I14" si="4">E9</f>
        <v>MAG 1</v>
      </c>
      <c r="G10" s="21" t="str">
        <f t="shared" si="4"/>
        <v>MAG 2</v>
      </c>
      <c r="H10" s="21" t="str">
        <f t="shared" si="4"/>
        <v>MAG 3</v>
      </c>
      <c r="I10" s="21" t="str">
        <f t="shared" si="4"/>
        <v>MAG 4</v>
      </c>
      <c r="J10" s="11"/>
      <c r="K10" s="32">
        <f>M9</f>
        <v>0.47361111111111109</v>
      </c>
      <c r="L10" s="33">
        <v>1.8055555555555557E-2</v>
      </c>
      <c r="M10" s="34">
        <f t="shared" si="1"/>
        <v>0.49166666666666664</v>
      </c>
      <c r="N10" s="21" t="str">
        <f t="shared" ref="N10:N13" si="5">S9</f>
        <v>MAG 5</v>
      </c>
      <c r="O10" s="21" t="str">
        <f t="shared" ref="O10:O13" si="6">N9</f>
        <v>MAG 6</v>
      </c>
      <c r="P10" s="21" t="str">
        <f t="shared" si="3"/>
        <v>MAG 1</v>
      </c>
      <c r="Q10" s="21" t="str">
        <f t="shared" si="3"/>
        <v>MAG 2</v>
      </c>
      <c r="R10" s="21" t="str">
        <f t="shared" si="3"/>
        <v>MAG 3</v>
      </c>
      <c r="S10" s="21" t="str">
        <f t="shared" si="3"/>
        <v>MAG 4</v>
      </c>
    </row>
    <row r="11" spans="1:21" x14ac:dyDescent="0.35">
      <c r="A11" s="32">
        <f t="shared" si="2"/>
        <v>0.39375000000000004</v>
      </c>
      <c r="B11" s="33">
        <v>8.3333333333333332E-3</v>
      </c>
      <c r="C11" s="34">
        <f t="shared" si="0"/>
        <v>0.4020833333333334</v>
      </c>
      <c r="D11" s="21" t="str">
        <f t="shared" ref="D11:D14" si="7">I10</f>
        <v>MAG 4</v>
      </c>
      <c r="E11" s="21" t="str">
        <f t="shared" ref="E11:E14" si="8">D10</f>
        <v>MAG 5</v>
      </c>
      <c r="F11" s="21" t="str">
        <f t="shared" si="4"/>
        <v>MAG 6</v>
      </c>
      <c r="G11" s="21" t="str">
        <f t="shared" si="4"/>
        <v>MAG 1</v>
      </c>
      <c r="H11" s="21" t="str">
        <f t="shared" si="4"/>
        <v>MAG 2</v>
      </c>
      <c r="I11" s="21" t="str">
        <f t="shared" si="4"/>
        <v>MAG 3</v>
      </c>
      <c r="J11" s="11"/>
      <c r="K11" s="32">
        <f>M10</f>
        <v>0.49166666666666664</v>
      </c>
      <c r="L11" s="33">
        <v>1.8055555555555557E-2</v>
      </c>
      <c r="M11" s="34">
        <f t="shared" si="1"/>
        <v>0.50972222222222219</v>
      </c>
      <c r="N11" s="21" t="str">
        <f t="shared" si="5"/>
        <v>MAG 4</v>
      </c>
      <c r="O11" s="21" t="str">
        <f t="shared" si="6"/>
        <v>MAG 5</v>
      </c>
      <c r="P11" s="21" t="str">
        <f t="shared" si="3"/>
        <v>MAG 6</v>
      </c>
      <c r="Q11" s="21" t="str">
        <f t="shared" si="3"/>
        <v>MAG 1</v>
      </c>
      <c r="R11" s="21" t="str">
        <f t="shared" si="3"/>
        <v>MAG 2</v>
      </c>
      <c r="S11" s="21" t="str">
        <f t="shared" si="3"/>
        <v>MAG 3</v>
      </c>
    </row>
    <row r="12" spans="1:21" x14ac:dyDescent="0.35">
      <c r="A12" s="32">
        <f t="shared" si="2"/>
        <v>0.4020833333333334</v>
      </c>
      <c r="B12" s="33">
        <v>8.3333333333333332E-3</v>
      </c>
      <c r="C12" s="34">
        <f t="shared" si="0"/>
        <v>0.41041666666666676</v>
      </c>
      <c r="D12" s="21" t="str">
        <f t="shared" si="7"/>
        <v>MAG 3</v>
      </c>
      <c r="E12" s="21" t="str">
        <f t="shared" si="8"/>
        <v>MAG 4</v>
      </c>
      <c r="F12" s="21" t="str">
        <f t="shared" si="4"/>
        <v>MAG 5</v>
      </c>
      <c r="G12" s="21" t="str">
        <f t="shared" si="4"/>
        <v>MAG 6</v>
      </c>
      <c r="H12" s="21" t="str">
        <f t="shared" si="4"/>
        <v>MAG 1</v>
      </c>
      <c r="I12" s="21" t="str">
        <f t="shared" si="4"/>
        <v>MAG 2</v>
      </c>
      <c r="J12" s="11"/>
      <c r="K12" s="32">
        <f>M11</f>
        <v>0.50972222222222219</v>
      </c>
      <c r="L12" s="33">
        <v>1.8055555555555557E-2</v>
      </c>
      <c r="M12" s="34">
        <f t="shared" si="1"/>
        <v>0.52777777777777779</v>
      </c>
      <c r="N12" s="21" t="str">
        <f t="shared" si="5"/>
        <v>MAG 3</v>
      </c>
      <c r="O12" s="21" t="str">
        <f t="shared" si="6"/>
        <v>MAG 4</v>
      </c>
      <c r="P12" s="21" t="str">
        <f t="shared" si="3"/>
        <v>MAG 5</v>
      </c>
      <c r="Q12" s="21" t="str">
        <f t="shared" si="3"/>
        <v>MAG 6</v>
      </c>
      <c r="R12" s="21" t="str">
        <f t="shared" si="3"/>
        <v>MAG 1</v>
      </c>
      <c r="S12" s="21" t="str">
        <f t="shared" si="3"/>
        <v>MAG 2</v>
      </c>
    </row>
    <row r="13" spans="1:21" x14ac:dyDescent="0.35">
      <c r="A13" s="32">
        <f t="shared" si="2"/>
        <v>0.41041666666666676</v>
      </c>
      <c r="B13" s="33">
        <v>8.3333333333333332E-3</v>
      </c>
      <c r="C13" s="34">
        <f t="shared" si="0"/>
        <v>0.41875000000000012</v>
      </c>
      <c r="D13" s="21" t="str">
        <f t="shared" si="7"/>
        <v>MAG 2</v>
      </c>
      <c r="E13" s="21" t="str">
        <f t="shared" si="8"/>
        <v>MAG 3</v>
      </c>
      <c r="F13" s="21" t="str">
        <f t="shared" si="4"/>
        <v>MAG 4</v>
      </c>
      <c r="G13" s="21" t="str">
        <f t="shared" si="4"/>
        <v>MAG 5</v>
      </c>
      <c r="H13" s="21" t="str">
        <f t="shared" si="4"/>
        <v>MAG 6</v>
      </c>
      <c r="I13" s="21" t="str">
        <f t="shared" si="4"/>
        <v>MAG 1</v>
      </c>
      <c r="J13" s="11"/>
      <c r="K13" s="32">
        <f>M12</f>
        <v>0.52777777777777779</v>
      </c>
      <c r="L13" s="33">
        <v>1.8055555555555557E-2</v>
      </c>
      <c r="M13" s="34">
        <f t="shared" si="1"/>
        <v>0.54583333333333339</v>
      </c>
      <c r="N13" s="21" t="str">
        <f t="shared" si="5"/>
        <v>MAG 2</v>
      </c>
      <c r="O13" s="21" t="str">
        <f t="shared" si="6"/>
        <v>MAG 3</v>
      </c>
      <c r="P13" s="21" t="str">
        <f t="shared" si="3"/>
        <v>MAG 4</v>
      </c>
      <c r="Q13" s="21" t="str">
        <f t="shared" si="3"/>
        <v>MAG 5</v>
      </c>
      <c r="R13" s="21" t="str">
        <f t="shared" si="3"/>
        <v>MAG 6</v>
      </c>
      <c r="S13" s="21" t="str">
        <f t="shared" si="3"/>
        <v>MAG 1</v>
      </c>
    </row>
    <row r="14" spans="1:21" x14ac:dyDescent="0.35">
      <c r="A14" s="32">
        <f t="shared" si="2"/>
        <v>0.41875000000000012</v>
      </c>
      <c r="B14" s="33">
        <v>8.3333333333333332E-3</v>
      </c>
      <c r="C14" s="34">
        <f t="shared" si="0"/>
        <v>0.42708333333333348</v>
      </c>
      <c r="D14" s="21" t="str">
        <f t="shared" si="7"/>
        <v>MAG 1</v>
      </c>
      <c r="E14" s="21" t="str">
        <f t="shared" si="8"/>
        <v>MAG 2</v>
      </c>
      <c r="F14" s="21" t="str">
        <f t="shared" si="4"/>
        <v>MAG 3</v>
      </c>
      <c r="G14" s="21" t="str">
        <f t="shared" si="4"/>
        <v>MAG 4</v>
      </c>
      <c r="H14" s="21" t="str">
        <f t="shared" si="4"/>
        <v>MAG 5</v>
      </c>
      <c r="I14" s="21" t="str">
        <f t="shared" si="4"/>
        <v>MAG 6</v>
      </c>
      <c r="J14" s="11"/>
      <c r="K14" s="32"/>
      <c r="L14" s="33"/>
      <c r="M14" s="34"/>
      <c r="N14" s="69"/>
      <c r="O14" s="70"/>
      <c r="P14" s="70"/>
      <c r="Q14" s="70"/>
      <c r="R14" s="70"/>
      <c r="S14" s="70"/>
    </row>
    <row r="15" spans="1:21" x14ac:dyDescent="0.35">
      <c r="A15" s="32"/>
      <c r="B15" s="33"/>
      <c r="C15" s="34"/>
      <c r="D15" s="69"/>
      <c r="E15" s="70"/>
      <c r="F15" s="70"/>
      <c r="G15" s="70"/>
      <c r="H15" s="70"/>
      <c r="I15" s="70"/>
      <c r="J15" s="11"/>
      <c r="K15" s="32"/>
      <c r="L15" s="33"/>
      <c r="M15" s="34"/>
      <c r="N15" s="69"/>
      <c r="O15" s="70"/>
      <c r="P15" s="70"/>
      <c r="Q15" s="70"/>
      <c r="R15" s="70"/>
      <c r="S15" s="70"/>
    </row>
    <row r="16" spans="1:21" x14ac:dyDescent="0.35">
      <c r="A16" s="28">
        <v>0.47569444444444442</v>
      </c>
      <c r="B16" s="29"/>
      <c r="C16" s="30">
        <f>C24</f>
        <v>0.55208333333333315</v>
      </c>
      <c r="D16" s="151" t="s">
        <v>92</v>
      </c>
      <c r="E16" s="152"/>
      <c r="F16" s="152"/>
      <c r="G16" s="152"/>
      <c r="H16" s="152"/>
      <c r="I16" s="31"/>
      <c r="J16" s="11"/>
      <c r="K16" s="28">
        <f>K18</f>
        <v>0.5625</v>
      </c>
      <c r="L16" s="29"/>
      <c r="M16" s="30">
        <f>M23</f>
        <v>0.67083333333333361</v>
      </c>
      <c r="N16" s="151" t="s">
        <v>92</v>
      </c>
      <c r="O16" s="152"/>
      <c r="P16" s="152"/>
      <c r="Q16" s="152"/>
      <c r="R16" s="152"/>
      <c r="S16" s="31"/>
    </row>
    <row r="17" spans="1:19" x14ac:dyDescent="0.35">
      <c r="A17" s="98">
        <f>+A16</f>
        <v>0.47569444444444442</v>
      </c>
      <c r="B17" s="99">
        <v>3.472222222222222E-3</v>
      </c>
      <c r="C17" s="100">
        <f>+A17+B17</f>
        <v>0.47916666666666663</v>
      </c>
      <c r="D17" s="153" t="s">
        <v>140</v>
      </c>
      <c r="E17" s="154"/>
      <c r="F17" s="154"/>
      <c r="G17" s="154"/>
      <c r="H17" s="154"/>
      <c r="I17" s="155"/>
      <c r="J17" s="11"/>
      <c r="K17" s="98">
        <v>0.55555555555555558</v>
      </c>
      <c r="L17" s="114">
        <v>6.9444444444444441E-3</v>
      </c>
      <c r="M17" s="100">
        <v>0.5625</v>
      </c>
      <c r="N17" s="153" t="s">
        <v>140</v>
      </c>
      <c r="O17" s="154"/>
      <c r="P17" s="154"/>
      <c r="Q17" s="154"/>
      <c r="R17" s="154"/>
      <c r="S17" s="155"/>
    </row>
    <row r="18" spans="1:19" x14ac:dyDescent="0.35">
      <c r="A18" s="32">
        <f>+C17</f>
        <v>0.47916666666666663</v>
      </c>
      <c r="B18" s="33">
        <v>2.2916666666666669E-2</v>
      </c>
      <c r="C18" s="34">
        <f t="shared" ref="C18:C24" si="9">A18+B18</f>
        <v>0.50208333333333333</v>
      </c>
      <c r="D18" s="153" t="s">
        <v>144</v>
      </c>
      <c r="E18" s="154"/>
      <c r="F18" s="154"/>
      <c r="G18" s="154"/>
      <c r="H18" s="154"/>
      <c r="I18" s="155"/>
      <c r="J18" s="11"/>
      <c r="K18" s="32">
        <v>0.5625</v>
      </c>
      <c r="L18" s="33">
        <v>1.8055555555555557E-2</v>
      </c>
      <c r="M18" s="34">
        <f t="shared" ref="M18:M23" si="10">K18+L18</f>
        <v>0.5805555555555556</v>
      </c>
      <c r="N18" s="21" t="s">
        <v>82</v>
      </c>
      <c r="O18" s="21" t="s">
        <v>34</v>
      </c>
      <c r="P18" s="21" t="s">
        <v>35</v>
      </c>
      <c r="Q18" s="21" t="s">
        <v>36</v>
      </c>
      <c r="R18" s="21" t="s">
        <v>37</v>
      </c>
      <c r="S18" s="21" t="s">
        <v>38</v>
      </c>
    </row>
    <row r="19" spans="1:19" x14ac:dyDescent="0.35">
      <c r="A19" s="32">
        <f t="shared" ref="A19:A24" si="11">C18</f>
        <v>0.50208333333333333</v>
      </c>
      <c r="B19" s="33">
        <v>8.3333333333333332E-3</v>
      </c>
      <c r="C19" s="34">
        <f t="shared" si="9"/>
        <v>0.51041666666666663</v>
      </c>
      <c r="D19" s="21" t="s">
        <v>38</v>
      </c>
      <c r="E19" s="21" t="s">
        <v>82</v>
      </c>
      <c r="F19" s="21" t="s">
        <v>34</v>
      </c>
      <c r="G19" s="21" t="s">
        <v>35</v>
      </c>
      <c r="H19" s="21" t="s">
        <v>36</v>
      </c>
      <c r="I19" s="21" t="s">
        <v>37</v>
      </c>
      <c r="J19" s="11"/>
      <c r="K19" s="32">
        <f>M18</f>
        <v>0.5805555555555556</v>
      </c>
      <c r="L19" s="33">
        <v>1.8055555555555557E-2</v>
      </c>
      <c r="M19" s="34">
        <f t="shared" si="10"/>
        <v>0.5986111111111112</v>
      </c>
      <c r="N19" s="21" t="str">
        <f>S18</f>
        <v>MAG 12</v>
      </c>
      <c r="O19" s="21" t="str">
        <f>N18</f>
        <v>MAG7</v>
      </c>
      <c r="P19" s="21" t="str">
        <f t="shared" ref="P19:S23" si="12">O18</f>
        <v>MAG 8</v>
      </c>
      <c r="Q19" s="21" t="str">
        <f t="shared" si="12"/>
        <v>MAG 9</v>
      </c>
      <c r="R19" s="21" t="str">
        <f t="shared" si="12"/>
        <v>MAG 10</v>
      </c>
      <c r="S19" s="21" t="str">
        <f t="shared" si="12"/>
        <v>MAG 11</v>
      </c>
    </row>
    <row r="20" spans="1:19" x14ac:dyDescent="0.35">
      <c r="A20" s="32">
        <f t="shared" si="11"/>
        <v>0.51041666666666663</v>
      </c>
      <c r="B20" s="33">
        <v>8.3333333333333332E-3</v>
      </c>
      <c r="C20" s="34">
        <f t="shared" si="9"/>
        <v>0.51874999999999993</v>
      </c>
      <c r="D20" s="21" t="str">
        <f>I19</f>
        <v>MAG 11</v>
      </c>
      <c r="E20" s="21" t="str">
        <f>D19</f>
        <v>MAG 12</v>
      </c>
      <c r="F20" s="21" t="str">
        <f t="shared" ref="F20:I24" si="13">E19</f>
        <v>MAG7</v>
      </c>
      <c r="G20" s="21" t="str">
        <f t="shared" si="13"/>
        <v>MAG 8</v>
      </c>
      <c r="H20" s="21" t="str">
        <f t="shared" si="13"/>
        <v>MAG 9</v>
      </c>
      <c r="I20" s="21" t="str">
        <f t="shared" si="13"/>
        <v>MAG 10</v>
      </c>
      <c r="J20" s="11"/>
      <c r="K20" s="32">
        <f>M19</f>
        <v>0.5986111111111112</v>
      </c>
      <c r="L20" s="33">
        <v>1.8055555555555557E-2</v>
      </c>
      <c r="M20" s="34">
        <f t="shared" si="10"/>
        <v>0.61666666666666681</v>
      </c>
      <c r="N20" s="21" t="str">
        <f t="shared" ref="N20:N23" si="14">S19</f>
        <v>MAG 11</v>
      </c>
      <c r="O20" s="21" t="str">
        <f t="shared" ref="O20:O23" si="15">N19</f>
        <v>MAG 12</v>
      </c>
      <c r="P20" s="21" t="str">
        <f t="shared" si="12"/>
        <v>MAG7</v>
      </c>
      <c r="Q20" s="21" t="str">
        <f t="shared" si="12"/>
        <v>MAG 8</v>
      </c>
      <c r="R20" s="21" t="str">
        <f t="shared" si="12"/>
        <v>MAG 9</v>
      </c>
      <c r="S20" s="21" t="str">
        <f t="shared" si="12"/>
        <v>MAG 10</v>
      </c>
    </row>
    <row r="21" spans="1:19" x14ac:dyDescent="0.35">
      <c r="A21" s="32">
        <f t="shared" si="11"/>
        <v>0.51874999999999993</v>
      </c>
      <c r="B21" s="33">
        <v>8.3333333333333332E-3</v>
      </c>
      <c r="C21" s="34">
        <f t="shared" si="9"/>
        <v>0.52708333333333324</v>
      </c>
      <c r="D21" s="21" t="str">
        <f t="shared" ref="D21:D24" si="16">I20</f>
        <v>MAG 10</v>
      </c>
      <c r="E21" s="21" t="str">
        <f t="shared" ref="E21:E24" si="17">D20</f>
        <v>MAG 11</v>
      </c>
      <c r="F21" s="21" t="str">
        <f t="shared" si="13"/>
        <v>MAG 12</v>
      </c>
      <c r="G21" s="21" t="str">
        <f t="shared" si="13"/>
        <v>MAG7</v>
      </c>
      <c r="H21" s="21" t="str">
        <f t="shared" si="13"/>
        <v>MAG 8</v>
      </c>
      <c r="I21" s="21" t="str">
        <f t="shared" si="13"/>
        <v>MAG 9</v>
      </c>
      <c r="J21" s="11"/>
      <c r="K21" s="32">
        <f>M20</f>
        <v>0.61666666666666681</v>
      </c>
      <c r="L21" s="33">
        <v>1.8055555555555557E-2</v>
      </c>
      <c r="M21" s="34">
        <f t="shared" si="10"/>
        <v>0.63472222222222241</v>
      </c>
      <c r="N21" s="21" t="str">
        <f t="shared" si="14"/>
        <v>MAG 10</v>
      </c>
      <c r="O21" s="21" t="str">
        <f t="shared" si="15"/>
        <v>MAG 11</v>
      </c>
      <c r="P21" s="21" t="str">
        <f t="shared" si="12"/>
        <v>MAG 12</v>
      </c>
      <c r="Q21" s="21" t="str">
        <f t="shared" si="12"/>
        <v>MAG7</v>
      </c>
      <c r="R21" s="21" t="str">
        <f t="shared" si="12"/>
        <v>MAG 8</v>
      </c>
      <c r="S21" s="21" t="str">
        <f t="shared" si="12"/>
        <v>MAG 9</v>
      </c>
    </row>
    <row r="22" spans="1:19" x14ac:dyDescent="0.35">
      <c r="A22" s="32">
        <f t="shared" si="11"/>
        <v>0.52708333333333324</v>
      </c>
      <c r="B22" s="33">
        <v>8.3333333333333332E-3</v>
      </c>
      <c r="C22" s="34">
        <f t="shared" si="9"/>
        <v>0.53541666666666654</v>
      </c>
      <c r="D22" s="21" t="str">
        <f t="shared" si="16"/>
        <v>MAG 9</v>
      </c>
      <c r="E22" s="21" t="str">
        <f t="shared" si="17"/>
        <v>MAG 10</v>
      </c>
      <c r="F22" s="21" t="str">
        <f t="shared" si="13"/>
        <v>MAG 11</v>
      </c>
      <c r="G22" s="21" t="str">
        <f t="shared" si="13"/>
        <v>MAG 12</v>
      </c>
      <c r="H22" s="21" t="str">
        <f t="shared" si="13"/>
        <v>MAG7</v>
      </c>
      <c r="I22" s="21" t="str">
        <f t="shared" si="13"/>
        <v>MAG 8</v>
      </c>
      <c r="J22" s="11"/>
      <c r="K22" s="32">
        <f>M21</f>
        <v>0.63472222222222241</v>
      </c>
      <c r="L22" s="33">
        <v>1.8055555555555557E-2</v>
      </c>
      <c r="M22" s="34">
        <f t="shared" si="10"/>
        <v>0.65277777777777801</v>
      </c>
      <c r="N22" s="21" t="str">
        <f t="shared" si="14"/>
        <v>MAG 9</v>
      </c>
      <c r="O22" s="21" t="str">
        <f t="shared" si="15"/>
        <v>MAG 10</v>
      </c>
      <c r="P22" s="21" t="str">
        <f t="shared" si="12"/>
        <v>MAG 11</v>
      </c>
      <c r="Q22" s="21" t="str">
        <f t="shared" si="12"/>
        <v>MAG 12</v>
      </c>
      <c r="R22" s="21" t="str">
        <f t="shared" si="12"/>
        <v>MAG7</v>
      </c>
      <c r="S22" s="21" t="str">
        <f t="shared" si="12"/>
        <v>MAG 8</v>
      </c>
    </row>
    <row r="23" spans="1:19" x14ac:dyDescent="0.35">
      <c r="A23" s="32">
        <f t="shared" si="11"/>
        <v>0.53541666666666654</v>
      </c>
      <c r="B23" s="33">
        <v>8.3333333333333332E-3</v>
      </c>
      <c r="C23" s="34">
        <f t="shared" si="9"/>
        <v>0.54374999999999984</v>
      </c>
      <c r="D23" s="21" t="str">
        <f t="shared" si="16"/>
        <v>MAG 8</v>
      </c>
      <c r="E23" s="21" t="str">
        <f t="shared" si="17"/>
        <v>MAG 9</v>
      </c>
      <c r="F23" s="21" t="str">
        <f t="shared" si="13"/>
        <v>MAG 10</v>
      </c>
      <c r="G23" s="21" t="str">
        <f t="shared" si="13"/>
        <v>MAG 11</v>
      </c>
      <c r="H23" s="21" t="str">
        <f t="shared" si="13"/>
        <v>MAG 12</v>
      </c>
      <c r="I23" s="21" t="str">
        <f t="shared" si="13"/>
        <v>MAG7</v>
      </c>
      <c r="J23" s="11"/>
      <c r="K23" s="32">
        <f>M22</f>
        <v>0.65277777777777801</v>
      </c>
      <c r="L23" s="33">
        <v>1.8055555555555557E-2</v>
      </c>
      <c r="M23" s="34">
        <f t="shared" si="10"/>
        <v>0.67083333333333361</v>
      </c>
      <c r="N23" s="21" t="str">
        <f t="shared" si="14"/>
        <v>MAG 8</v>
      </c>
      <c r="O23" s="21" t="str">
        <f t="shared" si="15"/>
        <v>MAG 9</v>
      </c>
      <c r="P23" s="21" t="str">
        <f t="shared" si="12"/>
        <v>MAG 10</v>
      </c>
      <c r="Q23" s="21" t="str">
        <f t="shared" si="12"/>
        <v>MAG 11</v>
      </c>
      <c r="R23" s="21" t="str">
        <f t="shared" si="12"/>
        <v>MAG 12</v>
      </c>
      <c r="S23" s="21" t="str">
        <f t="shared" si="12"/>
        <v>MAG7</v>
      </c>
    </row>
    <row r="24" spans="1:19" x14ac:dyDescent="0.35">
      <c r="A24" s="32">
        <f t="shared" si="11"/>
        <v>0.54374999999999984</v>
      </c>
      <c r="B24" s="33">
        <v>8.3333333333333332E-3</v>
      </c>
      <c r="C24" s="34">
        <f t="shared" si="9"/>
        <v>0.55208333333333315</v>
      </c>
      <c r="D24" s="21" t="str">
        <f t="shared" si="16"/>
        <v>MAG7</v>
      </c>
      <c r="E24" s="21" t="str">
        <f t="shared" si="17"/>
        <v>MAG 8</v>
      </c>
      <c r="F24" s="21" t="str">
        <f t="shared" si="13"/>
        <v>MAG 9</v>
      </c>
      <c r="G24" s="21" t="str">
        <f t="shared" si="13"/>
        <v>MAG 10</v>
      </c>
      <c r="H24" s="21" t="str">
        <f t="shared" si="13"/>
        <v>MAG 11</v>
      </c>
      <c r="I24" s="21" t="str">
        <f t="shared" si="13"/>
        <v>MAG 12</v>
      </c>
      <c r="J24" s="11"/>
      <c r="K24" s="32"/>
      <c r="L24" s="33"/>
      <c r="M24" s="34"/>
      <c r="N24" s="69"/>
      <c r="O24" s="70"/>
      <c r="P24" s="70"/>
      <c r="Q24" s="70"/>
      <c r="R24" s="70"/>
      <c r="S24" s="70"/>
    </row>
    <row r="25" spans="1:19" x14ac:dyDescent="0.35">
      <c r="A25" s="32"/>
      <c r="B25" s="33"/>
      <c r="C25" s="34"/>
      <c r="D25" s="69"/>
      <c r="E25" s="70"/>
      <c r="F25" s="70"/>
      <c r="G25" s="70"/>
      <c r="H25" s="70"/>
      <c r="I25" s="70"/>
      <c r="J25" s="11"/>
      <c r="K25" s="32"/>
      <c r="L25" s="33"/>
      <c r="M25" s="34"/>
      <c r="N25" s="69"/>
      <c r="O25" s="70"/>
      <c r="P25" s="70"/>
      <c r="Q25" s="70"/>
      <c r="R25" s="70"/>
      <c r="S25" s="70"/>
    </row>
    <row r="26" spans="1:19" x14ac:dyDescent="0.35">
      <c r="A26" s="28">
        <v>0.60069444444444442</v>
      </c>
      <c r="B26" s="29"/>
      <c r="C26" s="30">
        <f>C34</f>
        <v>0.67708333333333315</v>
      </c>
      <c r="D26" s="151" t="s">
        <v>93</v>
      </c>
      <c r="E26" s="152"/>
      <c r="F26" s="152"/>
      <c r="G26" s="152"/>
      <c r="H26" s="152"/>
      <c r="I26" s="31"/>
      <c r="J26" s="11"/>
      <c r="K26" s="28">
        <f>K28</f>
        <v>0.6875</v>
      </c>
      <c r="L26" s="29"/>
      <c r="M26" s="30">
        <f>M33</f>
        <v>0.79583333333333361</v>
      </c>
      <c r="N26" s="151" t="s">
        <v>93</v>
      </c>
      <c r="O26" s="152"/>
      <c r="P26" s="152"/>
      <c r="Q26" s="152"/>
      <c r="R26" s="152"/>
      <c r="S26" s="31"/>
    </row>
    <row r="27" spans="1:19" x14ac:dyDescent="0.35">
      <c r="A27" s="98">
        <f>+A26</f>
        <v>0.60069444444444442</v>
      </c>
      <c r="B27" s="99">
        <v>3.472222222222222E-3</v>
      </c>
      <c r="C27" s="100">
        <f>+A27+B27</f>
        <v>0.60416666666666663</v>
      </c>
      <c r="D27" s="101"/>
      <c r="E27" s="102"/>
      <c r="F27" s="102" t="s">
        <v>141</v>
      </c>
      <c r="G27" s="102"/>
      <c r="H27" s="102"/>
      <c r="I27" s="103"/>
      <c r="K27" s="115">
        <v>0.68055555555555547</v>
      </c>
      <c r="L27" s="115">
        <v>6.9444444444444441E-3</v>
      </c>
      <c r="M27" s="115">
        <v>0.6875</v>
      </c>
      <c r="N27" s="153" t="s">
        <v>140</v>
      </c>
      <c r="O27" s="154"/>
      <c r="P27" s="154"/>
      <c r="Q27" s="154"/>
      <c r="R27" s="154"/>
      <c r="S27" s="155"/>
    </row>
    <row r="28" spans="1:19" x14ac:dyDescent="0.35">
      <c r="A28" s="98">
        <f>+C27</f>
        <v>0.60416666666666663</v>
      </c>
      <c r="B28" s="99">
        <v>2.2916666666666669E-2</v>
      </c>
      <c r="C28" s="100">
        <f t="shared" ref="C28:C34" si="18">A28+B28</f>
        <v>0.62708333333333333</v>
      </c>
      <c r="D28" s="153" t="s">
        <v>144</v>
      </c>
      <c r="E28" s="154"/>
      <c r="F28" s="154"/>
      <c r="G28" s="154"/>
      <c r="H28" s="154"/>
      <c r="I28" s="155"/>
      <c r="K28" s="32">
        <v>0.6875</v>
      </c>
      <c r="L28" s="33">
        <v>1.8055555555555557E-2</v>
      </c>
      <c r="M28" s="34">
        <f t="shared" ref="M28:M33" si="19">K28+L28</f>
        <v>0.7055555555555556</v>
      </c>
      <c r="N28" s="21" t="s">
        <v>39</v>
      </c>
      <c r="O28" s="21" t="s">
        <v>40</v>
      </c>
      <c r="P28" s="21" t="s">
        <v>41</v>
      </c>
      <c r="Q28" s="21" t="s">
        <v>42</v>
      </c>
      <c r="R28" s="21" t="s">
        <v>43</v>
      </c>
      <c r="S28" s="21" t="s">
        <v>44</v>
      </c>
    </row>
    <row r="29" spans="1:19" x14ac:dyDescent="0.35">
      <c r="A29" s="32">
        <f>+C28</f>
        <v>0.62708333333333333</v>
      </c>
      <c r="B29" s="33">
        <v>8.3333333333333332E-3</v>
      </c>
      <c r="C29" s="34">
        <f t="shared" si="18"/>
        <v>0.63541666666666663</v>
      </c>
      <c r="D29" s="21" t="s">
        <v>44</v>
      </c>
      <c r="E29" s="21" t="s">
        <v>39</v>
      </c>
      <c r="F29" s="21" t="s">
        <v>40</v>
      </c>
      <c r="G29" s="21" t="s">
        <v>41</v>
      </c>
      <c r="H29" s="21" t="s">
        <v>42</v>
      </c>
      <c r="I29" s="21" t="s">
        <v>43</v>
      </c>
      <c r="K29" s="32">
        <f>M28</f>
        <v>0.7055555555555556</v>
      </c>
      <c r="L29" s="33">
        <v>1.8055555555555557E-2</v>
      </c>
      <c r="M29" s="34">
        <f t="shared" si="19"/>
        <v>0.7236111111111112</v>
      </c>
      <c r="N29" s="21" t="str">
        <f>S28</f>
        <v>MAG 18</v>
      </c>
      <c r="O29" s="21" t="str">
        <f>N28</f>
        <v>MAG 13</v>
      </c>
      <c r="P29" s="21" t="str">
        <f t="shared" ref="P29:S33" si="20">O28</f>
        <v>MAG 14</v>
      </c>
      <c r="Q29" s="21" t="str">
        <f t="shared" si="20"/>
        <v>MAG 15</v>
      </c>
      <c r="R29" s="21" t="str">
        <f t="shared" si="20"/>
        <v>MAG 16</v>
      </c>
      <c r="S29" s="21" t="str">
        <f t="shared" si="20"/>
        <v>MAG 17</v>
      </c>
    </row>
    <row r="30" spans="1:19" ht="16.399999999999999" customHeight="1" x14ac:dyDescent="0.35">
      <c r="A30" s="32">
        <f t="shared" ref="A30:A34" si="21">C29</f>
        <v>0.63541666666666663</v>
      </c>
      <c r="B30" s="33">
        <v>8.3333333333333332E-3</v>
      </c>
      <c r="C30" s="34">
        <f t="shared" si="18"/>
        <v>0.64374999999999993</v>
      </c>
      <c r="D30" s="21" t="str">
        <f>I29</f>
        <v>MAG 17</v>
      </c>
      <c r="E30" s="21" t="str">
        <f>D29</f>
        <v>MAG 18</v>
      </c>
      <c r="F30" s="21" t="str">
        <f t="shared" ref="F30:I34" si="22">E29</f>
        <v>MAG 13</v>
      </c>
      <c r="G30" s="21" t="str">
        <f t="shared" si="22"/>
        <v>MAG 14</v>
      </c>
      <c r="H30" s="21" t="str">
        <f t="shared" si="22"/>
        <v>MAG 15</v>
      </c>
      <c r="I30" s="21" t="str">
        <f t="shared" si="22"/>
        <v>MAG 16</v>
      </c>
      <c r="K30" s="32">
        <f>M29</f>
        <v>0.7236111111111112</v>
      </c>
      <c r="L30" s="33">
        <v>1.8055555555555557E-2</v>
      </c>
      <c r="M30" s="34">
        <f t="shared" si="19"/>
        <v>0.74166666666666681</v>
      </c>
      <c r="N30" s="21" t="str">
        <f t="shared" ref="N30:N33" si="23">S29</f>
        <v>MAG 17</v>
      </c>
      <c r="O30" s="21" t="str">
        <f t="shared" ref="O30:O33" si="24">N29</f>
        <v>MAG 18</v>
      </c>
      <c r="P30" s="21" t="str">
        <f t="shared" si="20"/>
        <v>MAG 13</v>
      </c>
      <c r="Q30" s="21" t="str">
        <f t="shared" si="20"/>
        <v>MAG 14</v>
      </c>
      <c r="R30" s="21" t="str">
        <f t="shared" si="20"/>
        <v>MAG 15</v>
      </c>
      <c r="S30" s="21" t="str">
        <f t="shared" si="20"/>
        <v>MAG 16</v>
      </c>
    </row>
    <row r="31" spans="1:19" x14ac:dyDescent="0.35">
      <c r="A31" s="32">
        <f t="shared" si="21"/>
        <v>0.64374999999999993</v>
      </c>
      <c r="B31" s="33">
        <v>8.3333333333333332E-3</v>
      </c>
      <c r="C31" s="34">
        <f t="shared" si="18"/>
        <v>0.65208333333333324</v>
      </c>
      <c r="D31" s="21" t="str">
        <f t="shared" ref="D31:D34" si="25">I30</f>
        <v>MAG 16</v>
      </c>
      <c r="E31" s="21" t="str">
        <f t="shared" ref="E31:E34" si="26">D30</f>
        <v>MAG 17</v>
      </c>
      <c r="F31" s="21" t="str">
        <f t="shared" si="22"/>
        <v>MAG 18</v>
      </c>
      <c r="G31" s="21" t="str">
        <f t="shared" si="22"/>
        <v>MAG 13</v>
      </c>
      <c r="H31" s="21" t="str">
        <f t="shared" si="22"/>
        <v>MAG 14</v>
      </c>
      <c r="I31" s="21" t="str">
        <f t="shared" si="22"/>
        <v>MAG 15</v>
      </c>
      <c r="K31" s="32">
        <f>M30</f>
        <v>0.74166666666666681</v>
      </c>
      <c r="L31" s="33">
        <v>1.8055555555555557E-2</v>
      </c>
      <c r="M31" s="34">
        <f t="shared" si="19"/>
        <v>0.75972222222222241</v>
      </c>
      <c r="N31" s="21" t="str">
        <f t="shared" si="23"/>
        <v>MAG 16</v>
      </c>
      <c r="O31" s="21" t="str">
        <f t="shared" si="24"/>
        <v>MAG 17</v>
      </c>
      <c r="P31" s="21" t="str">
        <f t="shared" si="20"/>
        <v>MAG 18</v>
      </c>
      <c r="Q31" s="21" t="str">
        <f t="shared" si="20"/>
        <v>MAG 13</v>
      </c>
      <c r="R31" s="21" t="str">
        <f t="shared" si="20"/>
        <v>MAG 14</v>
      </c>
      <c r="S31" s="21" t="str">
        <f t="shared" si="20"/>
        <v>MAG 15</v>
      </c>
    </row>
    <row r="32" spans="1:19" x14ac:dyDescent="0.35">
      <c r="A32" s="32">
        <f t="shared" si="21"/>
        <v>0.65208333333333324</v>
      </c>
      <c r="B32" s="33">
        <v>8.3333333333333332E-3</v>
      </c>
      <c r="C32" s="34">
        <f t="shared" si="18"/>
        <v>0.66041666666666654</v>
      </c>
      <c r="D32" s="21" t="str">
        <f t="shared" si="25"/>
        <v>MAG 15</v>
      </c>
      <c r="E32" s="21" t="str">
        <f t="shared" si="26"/>
        <v>MAG 16</v>
      </c>
      <c r="F32" s="21" t="str">
        <f t="shared" si="22"/>
        <v>MAG 17</v>
      </c>
      <c r="G32" s="21" t="str">
        <f t="shared" si="22"/>
        <v>MAG 18</v>
      </c>
      <c r="H32" s="21" t="str">
        <f t="shared" si="22"/>
        <v>MAG 13</v>
      </c>
      <c r="I32" s="21" t="str">
        <f t="shared" si="22"/>
        <v>MAG 14</v>
      </c>
      <c r="K32" s="32">
        <f>M31</f>
        <v>0.75972222222222241</v>
      </c>
      <c r="L32" s="33">
        <v>1.8055555555555557E-2</v>
      </c>
      <c r="M32" s="34">
        <f t="shared" si="19"/>
        <v>0.77777777777777801</v>
      </c>
      <c r="N32" s="21" t="str">
        <f t="shared" si="23"/>
        <v>MAG 15</v>
      </c>
      <c r="O32" s="21" t="str">
        <f t="shared" si="24"/>
        <v>MAG 16</v>
      </c>
      <c r="P32" s="21" t="str">
        <f t="shared" si="20"/>
        <v>MAG 17</v>
      </c>
      <c r="Q32" s="21" t="str">
        <f t="shared" si="20"/>
        <v>MAG 18</v>
      </c>
      <c r="R32" s="21" t="str">
        <f t="shared" si="20"/>
        <v>MAG 13</v>
      </c>
      <c r="S32" s="21" t="str">
        <f t="shared" si="20"/>
        <v>MAG 14</v>
      </c>
    </row>
    <row r="33" spans="1:19" x14ac:dyDescent="0.35">
      <c r="A33" s="32">
        <f t="shared" si="21"/>
        <v>0.66041666666666654</v>
      </c>
      <c r="B33" s="33">
        <v>8.3333333333333332E-3</v>
      </c>
      <c r="C33" s="34">
        <f t="shared" si="18"/>
        <v>0.66874999999999984</v>
      </c>
      <c r="D33" s="21" t="str">
        <f t="shared" si="25"/>
        <v>MAG 14</v>
      </c>
      <c r="E33" s="21" t="str">
        <f t="shared" si="26"/>
        <v>MAG 15</v>
      </c>
      <c r="F33" s="21" t="str">
        <f t="shared" si="22"/>
        <v>MAG 16</v>
      </c>
      <c r="G33" s="21" t="str">
        <f t="shared" si="22"/>
        <v>MAG 17</v>
      </c>
      <c r="H33" s="21" t="str">
        <f t="shared" si="22"/>
        <v>MAG 18</v>
      </c>
      <c r="I33" s="21" t="str">
        <f t="shared" si="22"/>
        <v>MAG 13</v>
      </c>
      <c r="K33" s="32">
        <f>M32</f>
        <v>0.77777777777777801</v>
      </c>
      <c r="L33" s="33">
        <v>1.8055555555555557E-2</v>
      </c>
      <c r="M33" s="34">
        <f t="shared" si="19"/>
        <v>0.79583333333333361</v>
      </c>
      <c r="N33" s="21" t="str">
        <f t="shared" si="23"/>
        <v>MAG 14</v>
      </c>
      <c r="O33" s="21" t="str">
        <f t="shared" si="24"/>
        <v>MAG 15</v>
      </c>
      <c r="P33" s="21" t="str">
        <f t="shared" si="20"/>
        <v>MAG 16</v>
      </c>
      <c r="Q33" s="21" t="str">
        <f t="shared" si="20"/>
        <v>MAG 17</v>
      </c>
      <c r="R33" s="21" t="str">
        <f t="shared" si="20"/>
        <v>MAG 18</v>
      </c>
      <c r="S33" s="21" t="str">
        <f t="shared" si="20"/>
        <v>MAG 13</v>
      </c>
    </row>
    <row r="34" spans="1:19" x14ac:dyDescent="0.35">
      <c r="A34" s="32">
        <f t="shared" si="21"/>
        <v>0.66874999999999984</v>
      </c>
      <c r="B34" s="33">
        <v>8.3333333333333332E-3</v>
      </c>
      <c r="C34" s="34">
        <f t="shared" si="18"/>
        <v>0.67708333333333315</v>
      </c>
      <c r="D34" s="21" t="str">
        <f t="shared" si="25"/>
        <v>MAG 13</v>
      </c>
      <c r="E34" s="21" t="str">
        <f t="shared" si="26"/>
        <v>MAG 14</v>
      </c>
      <c r="F34" s="21" t="str">
        <f t="shared" si="22"/>
        <v>MAG 15</v>
      </c>
      <c r="G34" s="21" t="str">
        <f t="shared" si="22"/>
        <v>MAG 16</v>
      </c>
      <c r="H34" s="21" t="str">
        <f t="shared" si="22"/>
        <v>MAG 17</v>
      </c>
      <c r="I34" s="21" t="str">
        <f t="shared" si="22"/>
        <v>MAG 18</v>
      </c>
    </row>
    <row r="35" spans="1:19" x14ac:dyDescent="0.35">
      <c r="A35" s="20"/>
      <c r="B35" s="20"/>
      <c r="C35" s="20"/>
      <c r="D35" s="21"/>
      <c r="E35" s="21"/>
      <c r="F35" s="21"/>
      <c r="G35" s="21"/>
      <c r="H35" s="21"/>
      <c r="I35" s="21"/>
    </row>
    <row r="36" spans="1:19" ht="15" thickBot="1" x14ac:dyDescent="0.4">
      <c r="J36" s="9"/>
    </row>
    <row r="37" spans="1:19" ht="32.25" customHeight="1" x14ac:dyDescent="0.35">
      <c r="A37" s="143" t="s">
        <v>148</v>
      </c>
      <c r="B37" s="144"/>
      <c r="C37" s="144"/>
      <c r="D37" s="144"/>
      <c r="E37" s="144"/>
      <c r="F37" s="144"/>
      <c r="G37" s="144"/>
      <c r="H37" s="144"/>
      <c r="I37" s="145"/>
      <c r="J37" s="9"/>
    </row>
    <row r="38" spans="1:19" x14ac:dyDescent="0.35">
      <c r="A38" s="13" t="s">
        <v>4</v>
      </c>
      <c r="B38" s="13"/>
      <c r="C38" s="13" t="s">
        <v>5</v>
      </c>
      <c r="D38" s="14"/>
      <c r="E38" s="15"/>
      <c r="F38" s="15"/>
      <c r="G38" s="14"/>
      <c r="H38" s="15"/>
      <c r="I38" s="15"/>
      <c r="J38" s="9"/>
    </row>
    <row r="39" spans="1:19" x14ac:dyDescent="0.35">
      <c r="A39" s="17">
        <v>0.35069444444444442</v>
      </c>
      <c r="B39" s="17"/>
      <c r="C39" s="17">
        <f>C47</f>
        <v>0.41666666666666652</v>
      </c>
      <c r="D39" s="146" t="s">
        <v>81</v>
      </c>
      <c r="E39" s="146"/>
      <c r="F39" s="146"/>
      <c r="G39" s="146"/>
      <c r="H39" s="146"/>
      <c r="I39" s="132"/>
      <c r="J39" s="9"/>
    </row>
    <row r="40" spans="1:19" x14ac:dyDescent="0.35">
      <c r="A40" s="97">
        <v>0.35069444444444442</v>
      </c>
      <c r="B40" s="97">
        <v>3.472222222222222E-3</v>
      </c>
      <c r="C40" s="97">
        <v>0.35416666666666669</v>
      </c>
      <c r="D40" s="142" t="s">
        <v>138</v>
      </c>
      <c r="E40" s="142"/>
      <c r="F40" s="142"/>
      <c r="G40" s="142"/>
      <c r="H40" s="142"/>
      <c r="I40" s="142"/>
      <c r="J40" s="9"/>
    </row>
    <row r="41" spans="1:19" x14ac:dyDescent="0.35">
      <c r="A41" s="20">
        <v>0.35416666666666669</v>
      </c>
      <c r="B41" s="20">
        <v>1.6666666666666666E-2</v>
      </c>
      <c r="C41" s="20">
        <f>A41+B41</f>
        <v>0.37083333333333335</v>
      </c>
      <c r="D41" s="142" t="s">
        <v>7</v>
      </c>
      <c r="E41" s="142"/>
      <c r="F41" s="142"/>
      <c r="G41" s="142"/>
      <c r="H41" s="142"/>
      <c r="I41" s="142"/>
      <c r="J41" s="9"/>
    </row>
    <row r="42" spans="1:19" x14ac:dyDescent="0.35">
      <c r="A42" s="20">
        <f t="shared" ref="A42:A47" si="27">C41</f>
        <v>0.37083333333333335</v>
      </c>
      <c r="B42" s="20">
        <v>7.6388888888888886E-3</v>
      </c>
      <c r="C42" s="20">
        <f t="shared" ref="C42:C47" si="28">A42+B42</f>
        <v>0.37847222222222221</v>
      </c>
      <c r="D42" s="21" t="s">
        <v>173</v>
      </c>
      <c r="E42" s="21" t="s">
        <v>174</v>
      </c>
      <c r="F42" s="21" t="s">
        <v>175</v>
      </c>
      <c r="G42" s="21" t="s">
        <v>176</v>
      </c>
      <c r="H42" s="21" t="s">
        <v>177</v>
      </c>
      <c r="I42" s="21" t="s">
        <v>178</v>
      </c>
      <c r="J42" s="9"/>
    </row>
    <row r="43" spans="1:19" x14ac:dyDescent="0.35">
      <c r="A43" s="20">
        <f t="shared" si="27"/>
        <v>0.37847222222222221</v>
      </c>
      <c r="B43" s="20">
        <v>7.6388888888888886E-3</v>
      </c>
      <c r="C43" s="20">
        <f t="shared" si="28"/>
        <v>0.38611111111111107</v>
      </c>
      <c r="D43" s="21" t="str">
        <f>I42</f>
        <v>MAG 18 A+B</v>
      </c>
      <c r="E43" s="21" t="str">
        <f>D42</f>
        <v>MAG 13 A+B</v>
      </c>
      <c r="F43" s="21" t="str">
        <f t="shared" ref="F43:I47" si="29">E42</f>
        <v>MAG 14 A+B</v>
      </c>
      <c r="G43" s="21" t="str">
        <f t="shared" si="29"/>
        <v>MAG 15 A+B</v>
      </c>
      <c r="H43" s="21" t="str">
        <f t="shared" si="29"/>
        <v>MAG 16 A+B</v>
      </c>
      <c r="I43" s="21" t="str">
        <f t="shared" si="29"/>
        <v>MAG 17 A+B</v>
      </c>
      <c r="J43" s="9"/>
    </row>
    <row r="44" spans="1:19" x14ac:dyDescent="0.35">
      <c r="A44" s="20">
        <f t="shared" si="27"/>
        <v>0.38611111111111107</v>
      </c>
      <c r="B44" s="20">
        <v>7.6388888888888886E-3</v>
      </c>
      <c r="C44" s="20">
        <f t="shared" si="28"/>
        <v>0.39374999999999993</v>
      </c>
      <c r="D44" s="21" t="str">
        <f t="shared" ref="D44:D47" si="30">I43</f>
        <v>MAG 17 A+B</v>
      </c>
      <c r="E44" s="21" t="str">
        <f t="shared" ref="E44:E47" si="31">D43</f>
        <v>MAG 18 A+B</v>
      </c>
      <c r="F44" s="21" t="str">
        <f t="shared" si="29"/>
        <v>MAG 13 A+B</v>
      </c>
      <c r="G44" s="21" t="str">
        <f t="shared" si="29"/>
        <v>MAG 14 A+B</v>
      </c>
      <c r="H44" s="21" t="str">
        <f t="shared" si="29"/>
        <v>MAG 15 A+B</v>
      </c>
      <c r="I44" s="21" t="str">
        <f t="shared" si="29"/>
        <v>MAG 16 A+B</v>
      </c>
      <c r="J44" s="9"/>
    </row>
    <row r="45" spans="1:19" x14ac:dyDescent="0.35">
      <c r="A45" s="20">
        <f t="shared" si="27"/>
        <v>0.39374999999999993</v>
      </c>
      <c r="B45" s="20">
        <v>7.6388888888888886E-3</v>
      </c>
      <c r="C45" s="20">
        <f t="shared" si="28"/>
        <v>0.4013888888888888</v>
      </c>
      <c r="D45" s="21" t="str">
        <f t="shared" si="30"/>
        <v>MAG 16 A+B</v>
      </c>
      <c r="E45" s="21" t="str">
        <f t="shared" si="31"/>
        <v>MAG 17 A+B</v>
      </c>
      <c r="F45" s="21" t="str">
        <f t="shared" si="29"/>
        <v>MAG 18 A+B</v>
      </c>
      <c r="G45" s="21" t="str">
        <f t="shared" si="29"/>
        <v>MAG 13 A+B</v>
      </c>
      <c r="H45" s="21" t="str">
        <f t="shared" si="29"/>
        <v>MAG 14 A+B</v>
      </c>
      <c r="I45" s="21" t="str">
        <f t="shared" si="29"/>
        <v>MAG 15 A+B</v>
      </c>
      <c r="J45" s="9"/>
    </row>
    <row r="46" spans="1:19" x14ac:dyDescent="0.35">
      <c r="A46" s="20">
        <f t="shared" si="27"/>
        <v>0.4013888888888888</v>
      </c>
      <c r="B46" s="20">
        <v>7.6388888888888886E-3</v>
      </c>
      <c r="C46" s="20">
        <f t="shared" si="28"/>
        <v>0.40902777777777766</v>
      </c>
      <c r="D46" s="21" t="str">
        <f t="shared" si="30"/>
        <v>MAG 15 A+B</v>
      </c>
      <c r="E46" s="21" t="str">
        <f t="shared" si="31"/>
        <v>MAG 16 A+B</v>
      </c>
      <c r="F46" s="21" t="str">
        <f t="shared" si="29"/>
        <v>MAG 17 A+B</v>
      </c>
      <c r="G46" s="21" t="str">
        <f t="shared" si="29"/>
        <v>MAG 18 A+B</v>
      </c>
      <c r="H46" s="21" t="str">
        <f t="shared" si="29"/>
        <v>MAG 13 A+B</v>
      </c>
      <c r="I46" s="21" t="str">
        <f t="shared" si="29"/>
        <v>MAG 14 A+B</v>
      </c>
      <c r="J46" s="9"/>
    </row>
    <row r="47" spans="1:19" x14ac:dyDescent="0.35">
      <c r="A47" s="20">
        <f t="shared" si="27"/>
        <v>0.40902777777777766</v>
      </c>
      <c r="B47" s="20">
        <v>7.6388888888888886E-3</v>
      </c>
      <c r="C47" s="20">
        <f t="shared" si="28"/>
        <v>0.41666666666666652</v>
      </c>
      <c r="D47" s="21" t="str">
        <f t="shared" si="30"/>
        <v>MAG 14 A+B</v>
      </c>
      <c r="E47" s="21" t="str">
        <f t="shared" si="31"/>
        <v>MAG 15 A+B</v>
      </c>
      <c r="F47" s="21" t="str">
        <f t="shared" si="29"/>
        <v>MAG 16 A+B</v>
      </c>
      <c r="G47" s="21" t="str">
        <f t="shared" si="29"/>
        <v>MAG 17 A+B</v>
      </c>
      <c r="H47" s="21" t="str">
        <f t="shared" si="29"/>
        <v>MAG 18 A+B</v>
      </c>
      <c r="I47" s="21" t="str">
        <f t="shared" si="29"/>
        <v>MAG 13 A+B</v>
      </c>
    </row>
    <row r="49" spans="1:9" x14ac:dyDescent="0.35">
      <c r="A49" s="17">
        <f>A51</f>
        <v>0.80208333333333337</v>
      </c>
      <c r="B49" s="17"/>
      <c r="C49" s="17">
        <f>C57</f>
        <v>0.86458333333333326</v>
      </c>
      <c r="D49" s="146" t="s">
        <v>9</v>
      </c>
      <c r="E49" s="146"/>
      <c r="F49" s="146"/>
      <c r="G49" s="146"/>
      <c r="H49" s="146"/>
      <c r="I49" s="132"/>
    </row>
    <row r="50" spans="1:9" x14ac:dyDescent="0.35">
      <c r="A50" s="110">
        <v>0.79861111111111116</v>
      </c>
      <c r="B50" s="111">
        <v>3.472222222222222E-3</v>
      </c>
      <c r="C50" s="111">
        <v>0.80208333333333337</v>
      </c>
      <c r="D50" s="142" t="s">
        <v>138</v>
      </c>
      <c r="E50" s="142"/>
      <c r="F50" s="142"/>
      <c r="G50" s="142"/>
      <c r="H50" s="142"/>
      <c r="I50" s="142"/>
    </row>
    <row r="51" spans="1:9" x14ac:dyDescent="0.35">
      <c r="A51" s="46">
        <v>0.80208333333333337</v>
      </c>
      <c r="B51" s="20">
        <v>1.6666666666666666E-2</v>
      </c>
      <c r="C51" s="47">
        <f>A51+B51</f>
        <v>0.81875000000000009</v>
      </c>
      <c r="D51" s="147" t="s">
        <v>7</v>
      </c>
      <c r="E51" s="147"/>
      <c r="F51" s="147"/>
      <c r="G51" s="147"/>
      <c r="H51" s="147"/>
      <c r="I51" s="147"/>
    </row>
    <row r="52" spans="1:9" x14ac:dyDescent="0.35">
      <c r="A52" s="46">
        <f>C51</f>
        <v>0.81875000000000009</v>
      </c>
      <c r="B52" s="20">
        <v>7.6388888888888886E-3</v>
      </c>
      <c r="C52" s="47">
        <f t="shared" ref="C52:C57" si="32">A52+B52</f>
        <v>0.82638888888888895</v>
      </c>
      <c r="D52" s="21" t="s">
        <v>179</v>
      </c>
      <c r="E52" s="21" t="s">
        <v>180</v>
      </c>
      <c r="F52" s="21" t="s">
        <v>181</v>
      </c>
      <c r="G52" s="21" t="s">
        <v>182</v>
      </c>
      <c r="H52" s="21" t="s">
        <v>183</v>
      </c>
      <c r="I52" s="21" t="s">
        <v>184</v>
      </c>
    </row>
    <row r="53" spans="1:9" x14ac:dyDescent="0.35">
      <c r="A53" s="46">
        <f t="shared" ref="A53:A57" si="33">C52</f>
        <v>0.82638888888888895</v>
      </c>
      <c r="B53" s="20">
        <v>7.6388888888888886E-3</v>
      </c>
      <c r="C53" s="47">
        <f t="shared" si="32"/>
        <v>0.83402777777777781</v>
      </c>
      <c r="D53" s="21" t="str">
        <f>I52</f>
        <v>MAG 6 A+B</v>
      </c>
      <c r="E53" s="21" t="str">
        <f>D52</f>
        <v>MAG 1 A+B</v>
      </c>
      <c r="F53" s="21" t="str">
        <f t="shared" ref="F53:I57" si="34">E52</f>
        <v>MAG 2 A+B</v>
      </c>
      <c r="G53" s="21" t="str">
        <f t="shared" si="34"/>
        <v>MAG 3 A+B</v>
      </c>
      <c r="H53" s="21" t="str">
        <f t="shared" si="34"/>
        <v>MAG 4 A+B</v>
      </c>
      <c r="I53" s="21" t="str">
        <f t="shared" si="34"/>
        <v>MAG 5 A+B</v>
      </c>
    </row>
    <row r="54" spans="1:9" x14ac:dyDescent="0.35">
      <c r="A54" s="46">
        <f t="shared" si="33"/>
        <v>0.83402777777777781</v>
      </c>
      <c r="B54" s="20">
        <v>7.6388888888888886E-3</v>
      </c>
      <c r="C54" s="47">
        <f t="shared" si="32"/>
        <v>0.84166666666666667</v>
      </c>
      <c r="D54" s="21" t="str">
        <f t="shared" ref="D54:D57" si="35">I53</f>
        <v>MAG 5 A+B</v>
      </c>
      <c r="E54" s="21" t="str">
        <f t="shared" ref="E54:E57" si="36">D53</f>
        <v>MAG 6 A+B</v>
      </c>
      <c r="F54" s="21" t="str">
        <f t="shared" si="34"/>
        <v>MAG 1 A+B</v>
      </c>
      <c r="G54" s="21" t="str">
        <f t="shared" si="34"/>
        <v>MAG 2 A+B</v>
      </c>
      <c r="H54" s="21" t="str">
        <f t="shared" si="34"/>
        <v>MAG 3 A+B</v>
      </c>
      <c r="I54" s="21" t="str">
        <f t="shared" si="34"/>
        <v>MAG 4 A+B</v>
      </c>
    </row>
    <row r="55" spans="1:9" x14ac:dyDescent="0.35">
      <c r="A55" s="46">
        <f t="shared" si="33"/>
        <v>0.84166666666666667</v>
      </c>
      <c r="B55" s="20">
        <v>7.6388888888888886E-3</v>
      </c>
      <c r="C55" s="47">
        <f t="shared" si="32"/>
        <v>0.84930555555555554</v>
      </c>
      <c r="D55" s="21" t="str">
        <f t="shared" si="35"/>
        <v>MAG 4 A+B</v>
      </c>
      <c r="E55" s="21" t="str">
        <f t="shared" si="36"/>
        <v>MAG 5 A+B</v>
      </c>
      <c r="F55" s="21" t="str">
        <f t="shared" si="34"/>
        <v>MAG 6 A+B</v>
      </c>
      <c r="G55" s="21" t="str">
        <f t="shared" si="34"/>
        <v>MAG 1 A+B</v>
      </c>
      <c r="H55" s="21" t="str">
        <f t="shared" si="34"/>
        <v>MAG 2 A+B</v>
      </c>
      <c r="I55" s="21" t="str">
        <f t="shared" si="34"/>
        <v>MAG 3 A+B</v>
      </c>
    </row>
    <row r="56" spans="1:9" x14ac:dyDescent="0.35">
      <c r="A56" s="46">
        <f t="shared" si="33"/>
        <v>0.84930555555555554</v>
      </c>
      <c r="B56" s="20">
        <v>7.6388888888888886E-3</v>
      </c>
      <c r="C56" s="47">
        <f t="shared" si="32"/>
        <v>0.8569444444444444</v>
      </c>
      <c r="D56" s="21" t="str">
        <f t="shared" si="35"/>
        <v>MAG 3 A+B</v>
      </c>
      <c r="E56" s="21" t="str">
        <f t="shared" si="36"/>
        <v>MAG 4 A+B</v>
      </c>
      <c r="F56" s="21" t="str">
        <f t="shared" si="34"/>
        <v>MAG 5 A+B</v>
      </c>
      <c r="G56" s="21" t="str">
        <f t="shared" si="34"/>
        <v>MAG 6 A+B</v>
      </c>
      <c r="H56" s="21" t="str">
        <f t="shared" si="34"/>
        <v>MAG 1 A+B</v>
      </c>
      <c r="I56" s="21" t="str">
        <f t="shared" si="34"/>
        <v>MAG 2 A+B</v>
      </c>
    </row>
    <row r="57" spans="1:9" x14ac:dyDescent="0.35">
      <c r="A57" s="46">
        <f t="shared" si="33"/>
        <v>0.8569444444444444</v>
      </c>
      <c r="B57" s="20">
        <v>7.6388888888888886E-3</v>
      </c>
      <c r="C57" s="47">
        <f t="shared" si="32"/>
        <v>0.86458333333333326</v>
      </c>
      <c r="D57" s="21" t="str">
        <f t="shared" si="35"/>
        <v>MAG 2 A+B</v>
      </c>
      <c r="E57" s="21" t="str">
        <f t="shared" si="36"/>
        <v>MAG 3 A+B</v>
      </c>
      <c r="F57" s="21" t="str">
        <f t="shared" si="34"/>
        <v>MAG 4 A+B</v>
      </c>
      <c r="G57" s="21" t="str">
        <f t="shared" si="34"/>
        <v>MAG 5 A+B</v>
      </c>
      <c r="H57" s="21" t="str">
        <f t="shared" si="34"/>
        <v>MAG 6 A+B</v>
      </c>
      <c r="I57" s="21" t="str">
        <f t="shared" si="34"/>
        <v>MAG 1 A+B</v>
      </c>
    </row>
  </sheetData>
  <mergeCells count="21">
    <mergeCell ref="D51:I51"/>
    <mergeCell ref="D39:H39"/>
    <mergeCell ref="D40:I40"/>
    <mergeCell ref="D41:I41"/>
    <mergeCell ref="D49:H49"/>
    <mergeCell ref="D50:I50"/>
    <mergeCell ref="D26:H26"/>
    <mergeCell ref="D28:I28"/>
    <mergeCell ref="N26:R26"/>
    <mergeCell ref="N27:S27"/>
    <mergeCell ref="A37:I37"/>
    <mergeCell ref="N16:R16"/>
    <mergeCell ref="D16:H16"/>
    <mergeCell ref="D18:I18"/>
    <mergeCell ref="A4:I4"/>
    <mergeCell ref="D8:I8"/>
    <mergeCell ref="K4:S4"/>
    <mergeCell ref="D6:H6"/>
    <mergeCell ref="N6:R6"/>
    <mergeCell ref="N17:S17"/>
    <mergeCell ref="D17:I17"/>
  </mergeCells>
  <phoneticPr fontId="15" type="noConversion"/>
  <dataValidations disablePrompts="1" count="1">
    <dataValidation type="list" allowBlank="1" showInputMessage="1" showErrorMessage="1" sqref="I6:I7 I16 S16 S26 S6:S7 I26:I27" xr:uid="{00000000-0002-0000-0100-000000000000}">
      <formula1>#REF!</formula1>
    </dataValidation>
  </dataValidations>
  <pageMargins left="0.7" right="0.7" top="0.75" bottom="0.75" header="0.3" footer="0.3"/>
  <pageSetup paperSize="9" scale="55" orientation="landscape" r:id="rId1"/>
  <colBreaks count="1" manualBreakCount="1">
    <brk id="1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3C3F6-70E0-406A-B7EB-474BBE21EC4E}">
  <dimension ref="A1:S74"/>
  <sheetViews>
    <sheetView zoomScaleNormal="100" workbookViewId="0"/>
  </sheetViews>
  <sheetFormatPr baseColWidth="10" defaultRowHeight="14.5" x14ac:dyDescent="0.35"/>
  <sheetData>
    <row r="1" spans="1:19" ht="31.4" customHeight="1" x14ac:dyDescent="0.45">
      <c r="A1" s="1" t="s">
        <v>14</v>
      </c>
    </row>
    <row r="2" spans="1:19" x14ac:dyDescent="0.35">
      <c r="A2" s="37" t="s">
        <v>151</v>
      </c>
    </row>
    <row r="3" spans="1:19" ht="15" thickBot="1" x14ac:dyDescent="0.4"/>
    <row r="4" spans="1:19" x14ac:dyDescent="0.35">
      <c r="A4" s="143" t="s">
        <v>152</v>
      </c>
      <c r="B4" s="144"/>
      <c r="C4" s="144"/>
      <c r="D4" s="144"/>
      <c r="E4" s="144"/>
      <c r="F4" s="144"/>
      <c r="G4" s="144"/>
      <c r="H4" s="144"/>
      <c r="I4" s="145"/>
      <c r="J4" s="9"/>
      <c r="K4" s="143" t="s">
        <v>149</v>
      </c>
      <c r="L4" s="144"/>
      <c r="M4" s="144"/>
      <c r="N4" s="144"/>
      <c r="O4" s="144"/>
      <c r="P4" s="144"/>
      <c r="Q4" s="144"/>
      <c r="R4" s="144"/>
      <c r="S4" s="145"/>
    </row>
    <row r="5" spans="1:19" ht="33" customHeight="1" x14ac:dyDescent="0.35">
      <c r="A5" s="13" t="s">
        <v>4</v>
      </c>
      <c r="B5" s="13"/>
      <c r="C5" s="13" t="s">
        <v>5</v>
      </c>
      <c r="D5" s="14"/>
      <c r="E5" s="15"/>
      <c r="F5" s="15"/>
      <c r="G5" s="14"/>
      <c r="H5" s="15"/>
      <c r="I5" s="15"/>
      <c r="J5" s="16"/>
      <c r="K5" s="13" t="s">
        <v>4</v>
      </c>
      <c r="L5" s="13"/>
      <c r="M5" s="13" t="s">
        <v>5</v>
      </c>
      <c r="N5" s="14"/>
      <c r="O5" s="15"/>
      <c r="P5" s="15"/>
      <c r="Q5" s="14"/>
      <c r="R5" s="15"/>
      <c r="S5" s="15"/>
    </row>
    <row r="6" spans="1:19" x14ac:dyDescent="0.35">
      <c r="A6" s="17">
        <v>0.35069444444444442</v>
      </c>
      <c r="B6" s="17"/>
      <c r="C6" s="17">
        <f>C14</f>
        <v>0.41666666666666652</v>
      </c>
      <c r="D6" s="146" t="s">
        <v>9</v>
      </c>
      <c r="E6" s="146"/>
      <c r="F6" s="146"/>
      <c r="G6" s="146"/>
      <c r="H6" s="146"/>
      <c r="I6" s="105" t="s">
        <v>6</v>
      </c>
      <c r="J6" s="106"/>
      <c r="K6" s="17">
        <v>0.35069444444444442</v>
      </c>
      <c r="L6" s="17"/>
      <c r="M6" s="17">
        <f>M14</f>
        <v>0.41666666666666652</v>
      </c>
      <c r="N6" s="146" t="s">
        <v>9</v>
      </c>
      <c r="O6" s="146"/>
      <c r="P6" s="146"/>
      <c r="Q6" s="146"/>
      <c r="R6" s="146"/>
      <c r="S6" s="105" t="s">
        <v>6</v>
      </c>
    </row>
    <row r="7" spans="1:19" x14ac:dyDescent="0.35">
      <c r="A7" s="97">
        <v>0.35069444444444442</v>
      </c>
      <c r="B7" s="97">
        <v>3.472222222222222E-3</v>
      </c>
      <c r="C7" s="97">
        <v>0.35416666666666669</v>
      </c>
      <c r="D7" s="142" t="s">
        <v>138</v>
      </c>
      <c r="E7" s="142"/>
      <c r="F7" s="142"/>
      <c r="G7" s="142"/>
      <c r="H7" s="142"/>
      <c r="I7" s="142"/>
      <c r="J7" s="106"/>
      <c r="K7" s="97">
        <v>0.35069444444444442</v>
      </c>
      <c r="L7" s="97">
        <v>3.472222222222222E-3</v>
      </c>
      <c r="M7" s="97">
        <v>0.35416666666666669</v>
      </c>
      <c r="N7" s="142" t="s">
        <v>138</v>
      </c>
      <c r="O7" s="142"/>
      <c r="P7" s="142"/>
      <c r="Q7" s="142"/>
      <c r="R7" s="142"/>
      <c r="S7" s="142"/>
    </row>
    <row r="8" spans="1:19" x14ac:dyDescent="0.35">
      <c r="A8" s="20">
        <v>0.35416666666666669</v>
      </c>
      <c r="B8" s="20">
        <v>1.6666666666666666E-2</v>
      </c>
      <c r="C8" s="20">
        <f>A8+B8</f>
        <v>0.37083333333333335</v>
      </c>
      <c r="D8" s="142" t="s">
        <v>7</v>
      </c>
      <c r="E8" s="142"/>
      <c r="F8" s="142"/>
      <c r="G8" s="142"/>
      <c r="H8" s="142"/>
      <c r="I8" s="142"/>
      <c r="J8" s="106"/>
      <c r="K8" s="20">
        <v>0.35416666666666669</v>
      </c>
      <c r="L8" s="20">
        <v>1.6666666666666666E-2</v>
      </c>
      <c r="M8" s="20">
        <f>K8+L8</f>
        <v>0.37083333333333335</v>
      </c>
      <c r="N8" s="142" t="s">
        <v>7</v>
      </c>
      <c r="O8" s="142"/>
      <c r="P8" s="142"/>
      <c r="Q8" s="142"/>
      <c r="R8" s="142"/>
      <c r="S8" s="142"/>
    </row>
    <row r="9" spans="1:19" x14ac:dyDescent="0.35">
      <c r="A9" s="20">
        <f t="shared" ref="A9:A14" si="0">C8</f>
        <v>0.37083333333333335</v>
      </c>
      <c r="B9" s="20">
        <v>7.6388888888888886E-3</v>
      </c>
      <c r="C9" s="20">
        <f t="shared" ref="C9:C14" si="1">A9+B9</f>
        <v>0.37847222222222221</v>
      </c>
      <c r="D9" s="21" t="s">
        <v>45</v>
      </c>
      <c r="E9" s="21" t="s">
        <v>46</v>
      </c>
      <c r="F9" s="21" t="s">
        <v>47</v>
      </c>
      <c r="G9" s="21" t="s">
        <v>48</v>
      </c>
      <c r="H9" s="21" t="s">
        <v>49</v>
      </c>
      <c r="I9" s="21" t="s">
        <v>50</v>
      </c>
      <c r="J9" s="106"/>
      <c r="K9" s="20">
        <f t="shared" ref="K9:K14" si="2">M8</f>
        <v>0.37083333333333335</v>
      </c>
      <c r="L9" s="20">
        <v>7.6388888888888886E-3</v>
      </c>
      <c r="M9" s="20">
        <f t="shared" ref="M9:M14" si="3">K9+L9</f>
        <v>0.37847222222222221</v>
      </c>
      <c r="N9" s="21" t="s">
        <v>51</v>
      </c>
      <c r="O9" s="21" t="s">
        <v>52</v>
      </c>
      <c r="P9" s="21" t="s">
        <v>53</v>
      </c>
      <c r="Q9" s="21" t="s">
        <v>54</v>
      </c>
      <c r="R9" s="21" t="s">
        <v>55</v>
      </c>
      <c r="S9" s="21" t="s">
        <v>56</v>
      </c>
    </row>
    <row r="10" spans="1:19" x14ac:dyDescent="0.35">
      <c r="A10" s="20">
        <f t="shared" si="0"/>
        <v>0.37847222222222221</v>
      </c>
      <c r="B10" s="20">
        <v>7.6388888888888886E-3</v>
      </c>
      <c r="C10" s="20">
        <f t="shared" si="1"/>
        <v>0.38611111111111107</v>
      </c>
      <c r="D10" s="21" t="str">
        <f>I9</f>
        <v>MAG 6 A</v>
      </c>
      <c r="E10" s="21" t="str">
        <f>D9</f>
        <v>MAG 1 A</v>
      </c>
      <c r="F10" s="21" t="str">
        <f t="shared" ref="F10:I14" si="4">E9</f>
        <v>MAG 2 A</v>
      </c>
      <c r="G10" s="21" t="str">
        <f t="shared" si="4"/>
        <v>MAG 3 A</v>
      </c>
      <c r="H10" s="21" t="str">
        <f t="shared" si="4"/>
        <v>MAG 4 A</v>
      </c>
      <c r="I10" s="21" t="str">
        <f t="shared" si="4"/>
        <v>MAG 5 A</v>
      </c>
      <c r="J10" s="106"/>
      <c r="K10" s="20">
        <f t="shared" si="2"/>
        <v>0.37847222222222221</v>
      </c>
      <c r="L10" s="20">
        <v>7.6388888888888886E-3</v>
      </c>
      <c r="M10" s="20">
        <f t="shared" si="3"/>
        <v>0.38611111111111107</v>
      </c>
      <c r="N10" s="21" t="str">
        <f>S9</f>
        <v>MAG 6 B</v>
      </c>
      <c r="O10" s="21" t="str">
        <f>N9</f>
        <v>MAG 1 B</v>
      </c>
      <c r="P10" s="21" t="str">
        <f t="shared" ref="P10:S14" si="5">O9</f>
        <v>MAG 2 B</v>
      </c>
      <c r="Q10" s="21" t="str">
        <f t="shared" si="5"/>
        <v>MAG 3 B</v>
      </c>
      <c r="R10" s="21" t="str">
        <f t="shared" si="5"/>
        <v>MAG 4 B</v>
      </c>
      <c r="S10" s="21" t="str">
        <f t="shared" si="5"/>
        <v>MAG 5 B</v>
      </c>
    </row>
    <row r="11" spans="1:19" x14ac:dyDescent="0.35">
      <c r="A11" s="20">
        <f t="shared" si="0"/>
        <v>0.38611111111111107</v>
      </c>
      <c r="B11" s="20">
        <v>7.6388888888888886E-3</v>
      </c>
      <c r="C11" s="20">
        <f t="shared" si="1"/>
        <v>0.39374999999999993</v>
      </c>
      <c r="D11" s="21" t="str">
        <f t="shared" ref="D11:D14" si="6">I10</f>
        <v>MAG 5 A</v>
      </c>
      <c r="E11" s="21" t="str">
        <f t="shared" ref="E11:E14" si="7">D10</f>
        <v>MAG 6 A</v>
      </c>
      <c r="F11" s="21" t="str">
        <f t="shared" si="4"/>
        <v>MAG 1 A</v>
      </c>
      <c r="G11" s="21" t="str">
        <f t="shared" si="4"/>
        <v>MAG 2 A</v>
      </c>
      <c r="H11" s="21" t="str">
        <f t="shared" si="4"/>
        <v>MAG 3 A</v>
      </c>
      <c r="I11" s="21" t="str">
        <f t="shared" si="4"/>
        <v>MAG 4 A</v>
      </c>
      <c r="J11" s="106"/>
      <c r="K11" s="20">
        <f t="shared" si="2"/>
        <v>0.38611111111111107</v>
      </c>
      <c r="L11" s="20">
        <v>7.6388888888888886E-3</v>
      </c>
      <c r="M11" s="20">
        <f t="shared" si="3"/>
        <v>0.39374999999999993</v>
      </c>
      <c r="N11" s="21" t="str">
        <f t="shared" ref="N11:N14" si="8">S10</f>
        <v>MAG 5 B</v>
      </c>
      <c r="O11" s="21" t="str">
        <f t="shared" ref="O11:O14" si="9">N10</f>
        <v>MAG 6 B</v>
      </c>
      <c r="P11" s="21" t="str">
        <f t="shared" si="5"/>
        <v>MAG 1 B</v>
      </c>
      <c r="Q11" s="21" t="str">
        <f t="shared" si="5"/>
        <v>MAG 2 B</v>
      </c>
      <c r="R11" s="21" t="str">
        <f t="shared" si="5"/>
        <v>MAG 3 B</v>
      </c>
      <c r="S11" s="21" t="str">
        <f t="shared" si="5"/>
        <v>MAG 4 B</v>
      </c>
    </row>
    <row r="12" spans="1:19" x14ac:dyDescent="0.35">
      <c r="A12" s="20">
        <f t="shared" si="0"/>
        <v>0.39374999999999993</v>
      </c>
      <c r="B12" s="20">
        <v>7.6388888888888886E-3</v>
      </c>
      <c r="C12" s="20">
        <f t="shared" si="1"/>
        <v>0.4013888888888888</v>
      </c>
      <c r="D12" s="21" t="str">
        <f t="shared" si="6"/>
        <v>MAG 4 A</v>
      </c>
      <c r="E12" s="21" t="str">
        <f t="shared" si="7"/>
        <v>MAG 5 A</v>
      </c>
      <c r="F12" s="21" t="str">
        <f t="shared" si="4"/>
        <v>MAG 6 A</v>
      </c>
      <c r="G12" s="21" t="str">
        <f t="shared" si="4"/>
        <v>MAG 1 A</v>
      </c>
      <c r="H12" s="21" t="str">
        <f t="shared" si="4"/>
        <v>MAG 2 A</v>
      </c>
      <c r="I12" s="21" t="str">
        <f t="shared" si="4"/>
        <v>MAG 3 A</v>
      </c>
      <c r="J12" s="106"/>
      <c r="K12" s="20">
        <f t="shared" si="2"/>
        <v>0.39374999999999993</v>
      </c>
      <c r="L12" s="20">
        <v>7.6388888888888886E-3</v>
      </c>
      <c r="M12" s="20">
        <f t="shared" si="3"/>
        <v>0.4013888888888888</v>
      </c>
      <c r="N12" s="21" t="str">
        <f t="shared" si="8"/>
        <v>MAG 4 B</v>
      </c>
      <c r="O12" s="21" t="str">
        <f t="shared" si="9"/>
        <v>MAG 5 B</v>
      </c>
      <c r="P12" s="21" t="str">
        <f t="shared" si="5"/>
        <v>MAG 6 B</v>
      </c>
      <c r="Q12" s="21" t="str">
        <f t="shared" si="5"/>
        <v>MAG 1 B</v>
      </c>
      <c r="R12" s="21" t="str">
        <f t="shared" si="5"/>
        <v>MAG 2 B</v>
      </c>
      <c r="S12" s="21" t="str">
        <f t="shared" si="5"/>
        <v>MAG 3 B</v>
      </c>
    </row>
    <row r="13" spans="1:19" x14ac:dyDescent="0.35">
      <c r="A13" s="20">
        <f t="shared" si="0"/>
        <v>0.4013888888888888</v>
      </c>
      <c r="B13" s="20">
        <v>7.6388888888888886E-3</v>
      </c>
      <c r="C13" s="20">
        <f t="shared" si="1"/>
        <v>0.40902777777777766</v>
      </c>
      <c r="D13" s="21" t="str">
        <f t="shared" si="6"/>
        <v>MAG 3 A</v>
      </c>
      <c r="E13" s="21" t="str">
        <f t="shared" si="7"/>
        <v>MAG 4 A</v>
      </c>
      <c r="F13" s="21" t="str">
        <f t="shared" si="4"/>
        <v>MAG 5 A</v>
      </c>
      <c r="G13" s="21" t="str">
        <f t="shared" si="4"/>
        <v>MAG 6 A</v>
      </c>
      <c r="H13" s="21" t="str">
        <f t="shared" si="4"/>
        <v>MAG 1 A</v>
      </c>
      <c r="I13" s="21" t="str">
        <f t="shared" si="4"/>
        <v>MAG 2 A</v>
      </c>
      <c r="J13" s="106"/>
      <c r="K13" s="20">
        <f t="shared" si="2"/>
        <v>0.4013888888888888</v>
      </c>
      <c r="L13" s="20">
        <v>7.6388888888888886E-3</v>
      </c>
      <c r="M13" s="20">
        <f t="shared" si="3"/>
        <v>0.40902777777777766</v>
      </c>
      <c r="N13" s="21" t="str">
        <f t="shared" si="8"/>
        <v>MAG 3 B</v>
      </c>
      <c r="O13" s="21" t="str">
        <f t="shared" si="9"/>
        <v>MAG 4 B</v>
      </c>
      <c r="P13" s="21" t="str">
        <f t="shared" si="5"/>
        <v>MAG 5 B</v>
      </c>
      <c r="Q13" s="21" t="str">
        <f t="shared" si="5"/>
        <v>MAG 6 B</v>
      </c>
      <c r="R13" s="21" t="str">
        <f t="shared" si="5"/>
        <v>MAG 1 B</v>
      </c>
      <c r="S13" s="21" t="str">
        <f t="shared" si="5"/>
        <v>MAG 2 B</v>
      </c>
    </row>
    <row r="14" spans="1:19" x14ac:dyDescent="0.35">
      <c r="A14" s="20">
        <f t="shared" si="0"/>
        <v>0.40902777777777766</v>
      </c>
      <c r="B14" s="20">
        <v>7.6388888888888886E-3</v>
      </c>
      <c r="C14" s="20">
        <f t="shared" si="1"/>
        <v>0.41666666666666652</v>
      </c>
      <c r="D14" s="21" t="str">
        <f t="shared" si="6"/>
        <v>MAG 2 A</v>
      </c>
      <c r="E14" s="21" t="str">
        <f t="shared" si="7"/>
        <v>MAG 3 A</v>
      </c>
      <c r="F14" s="21" t="str">
        <f t="shared" si="4"/>
        <v>MAG 4 A</v>
      </c>
      <c r="G14" s="21" t="str">
        <f t="shared" si="4"/>
        <v>MAG 5 A</v>
      </c>
      <c r="H14" s="21" t="str">
        <f t="shared" si="4"/>
        <v>MAG 6 A</v>
      </c>
      <c r="I14" s="21" t="str">
        <f t="shared" si="4"/>
        <v>MAG 1 A</v>
      </c>
      <c r="J14" s="106"/>
      <c r="K14" s="20">
        <f t="shared" si="2"/>
        <v>0.40902777777777766</v>
      </c>
      <c r="L14" s="20">
        <v>7.6388888888888886E-3</v>
      </c>
      <c r="M14" s="20">
        <f t="shared" si="3"/>
        <v>0.41666666666666652</v>
      </c>
      <c r="N14" s="21" t="str">
        <f t="shared" si="8"/>
        <v>MAG 2 B</v>
      </c>
      <c r="O14" s="21" t="str">
        <f t="shared" si="9"/>
        <v>MAG 3 B</v>
      </c>
      <c r="P14" s="21" t="str">
        <f t="shared" si="5"/>
        <v>MAG 4 B</v>
      </c>
      <c r="Q14" s="21" t="str">
        <f t="shared" si="5"/>
        <v>MAG 5 B</v>
      </c>
      <c r="R14" s="21" t="str">
        <f t="shared" si="5"/>
        <v>MAG 6 B</v>
      </c>
      <c r="S14" s="21" t="str">
        <f t="shared" si="5"/>
        <v>MAG 1 B</v>
      </c>
    </row>
    <row r="15" spans="1:19" x14ac:dyDescent="0.35">
      <c r="A15" s="20"/>
      <c r="B15" s="20"/>
      <c r="C15" s="20"/>
      <c r="D15" s="21"/>
      <c r="E15" s="21"/>
      <c r="F15" s="21"/>
      <c r="G15" s="21"/>
      <c r="H15" s="21"/>
      <c r="I15" s="21"/>
      <c r="J15" s="106"/>
      <c r="K15" s="20"/>
      <c r="L15" s="20"/>
      <c r="M15" s="20"/>
      <c r="N15" s="21"/>
      <c r="O15" s="21"/>
      <c r="P15" s="21"/>
      <c r="Q15" s="21"/>
      <c r="R15" s="21"/>
      <c r="S15" s="21"/>
    </row>
    <row r="16" spans="1:19" x14ac:dyDescent="0.35">
      <c r="A16" s="116">
        <v>0.41666666666666669</v>
      </c>
      <c r="B16" s="20">
        <v>6.9444444444444441E-3</v>
      </c>
      <c r="C16" s="116">
        <v>0.4236111111111111</v>
      </c>
      <c r="D16" s="141" t="s">
        <v>139</v>
      </c>
      <c r="E16" s="141"/>
      <c r="F16" s="141"/>
      <c r="G16" s="141"/>
      <c r="H16" s="141"/>
      <c r="I16" s="141"/>
      <c r="J16" s="106"/>
      <c r="K16" s="20">
        <v>6.9444444444444441E-3</v>
      </c>
      <c r="L16" s="20">
        <v>6.9444444444444441E-3</v>
      </c>
      <c r="M16" s="116">
        <v>0.4236111111111111</v>
      </c>
      <c r="N16" s="141" t="s">
        <v>139</v>
      </c>
      <c r="O16" s="141"/>
      <c r="P16" s="141"/>
      <c r="Q16" s="141"/>
      <c r="R16" s="141"/>
      <c r="S16" s="141"/>
    </row>
    <row r="17" spans="1:19" x14ac:dyDescent="0.35">
      <c r="A17" s="20"/>
      <c r="B17" s="20"/>
      <c r="C17" s="20"/>
      <c r="D17" s="21"/>
      <c r="E17" s="21"/>
      <c r="F17" s="21"/>
      <c r="G17" s="21"/>
      <c r="H17" s="21"/>
      <c r="I17" s="21"/>
      <c r="J17" s="106"/>
      <c r="K17" s="20"/>
      <c r="L17" s="20"/>
      <c r="M17" s="20"/>
      <c r="N17" s="21"/>
      <c r="O17" s="21"/>
      <c r="P17" s="21"/>
      <c r="Q17" s="21"/>
      <c r="R17" s="21"/>
      <c r="S17" s="21"/>
    </row>
    <row r="18" spans="1:19" x14ac:dyDescent="0.35">
      <c r="A18" s="17">
        <v>0.4236111111111111</v>
      </c>
      <c r="B18" s="17"/>
      <c r="C18" s="17">
        <f>C26</f>
        <v>0.48958333333333315</v>
      </c>
      <c r="D18" s="146" t="s">
        <v>10</v>
      </c>
      <c r="E18" s="146"/>
      <c r="F18" s="146"/>
      <c r="G18" s="146"/>
      <c r="H18" s="146"/>
      <c r="I18" s="105" t="s">
        <v>6</v>
      </c>
      <c r="J18" s="106"/>
      <c r="K18" s="17">
        <v>0.4236111111111111</v>
      </c>
      <c r="L18" s="17"/>
      <c r="M18" s="17">
        <f>M26</f>
        <v>0.48958333333333315</v>
      </c>
      <c r="N18" s="146" t="s">
        <v>10</v>
      </c>
      <c r="O18" s="146"/>
      <c r="P18" s="146"/>
      <c r="Q18" s="146"/>
      <c r="R18" s="146"/>
      <c r="S18" s="105" t="s">
        <v>6</v>
      </c>
    </row>
    <row r="19" spans="1:19" x14ac:dyDescent="0.35">
      <c r="A19" s="97">
        <v>0.4236111111111111</v>
      </c>
      <c r="B19" s="97">
        <v>3.472222222222222E-3</v>
      </c>
      <c r="C19" s="97">
        <v>0.42708333333333331</v>
      </c>
      <c r="D19" s="142" t="s">
        <v>138</v>
      </c>
      <c r="E19" s="142"/>
      <c r="F19" s="142"/>
      <c r="G19" s="142"/>
      <c r="H19" s="142"/>
      <c r="I19" s="142"/>
      <c r="J19" s="106"/>
      <c r="K19" s="97">
        <v>0.4236111111111111</v>
      </c>
      <c r="L19" s="97">
        <v>3.472222222222222E-3</v>
      </c>
      <c r="M19" s="97">
        <v>0.42708333333333331</v>
      </c>
      <c r="N19" s="142" t="s">
        <v>138</v>
      </c>
      <c r="O19" s="142"/>
      <c r="P19" s="142"/>
      <c r="Q19" s="142"/>
      <c r="R19" s="142"/>
      <c r="S19" s="142"/>
    </row>
    <row r="20" spans="1:19" x14ac:dyDescent="0.35">
      <c r="A20" s="20">
        <v>0.42708333333333331</v>
      </c>
      <c r="B20" s="20">
        <v>1.6666666666666666E-2</v>
      </c>
      <c r="C20" s="20">
        <f>A20+B20</f>
        <v>0.44374999999999998</v>
      </c>
      <c r="D20" s="147" t="s">
        <v>7</v>
      </c>
      <c r="E20" s="147"/>
      <c r="F20" s="147"/>
      <c r="G20" s="147"/>
      <c r="H20" s="147"/>
      <c r="I20" s="147"/>
      <c r="J20" s="106"/>
      <c r="K20" s="20">
        <v>0.42708333333333331</v>
      </c>
      <c r="L20" s="20">
        <v>1.6666666666666666E-2</v>
      </c>
      <c r="M20" s="20">
        <f>K20+L20</f>
        <v>0.44374999999999998</v>
      </c>
      <c r="N20" s="147" t="s">
        <v>7</v>
      </c>
      <c r="O20" s="147"/>
      <c r="P20" s="147"/>
      <c r="Q20" s="147"/>
      <c r="R20" s="147"/>
      <c r="S20" s="147"/>
    </row>
    <row r="21" spans="1:19" x14ac:dyDescent="0.35">
      <c r="A21" s="20">
        <f t="shared" ref="A21:A26" si="10">C20</f>
        <v>0.44374999999999998</v>
      </c>
      <c r="B21" s="20">
        <v>7.6388888888888886E-3</v>
      </c>
      <c r="C21" s="20">
        <f t="shared" ref="C21:C26" si="11">A21+B21</f>
        <v>0.45138888888888884</v>
      </c>
      <c r="D21" s="21" t="s">
        <v>79</v>
      </c>
      <c r="E21" s="21" t="s">
        <v>57</v>
      </c>
      <c r="F21" s="21" t="s">
        <v>58</v>
      </c>
      <c r="G21" s="21" t="s">
        <v>59</v>
      </c>
      <c r="H21" s="21" t="s">
        <v>60</v>
      </c>
      <c r="I21" s="21" t="s">
        <v>61</v>
      </c>
      <c r="J21" s="106"/>
      <c r="K21" s="20">
        <f t="shared" ref="K21:K26" si="12">M20</f>
        <v>0.44374999999999998</v>
      </c>
      <c r="L21" s="20">
        <v>7.6388888888888886E-3</v>
      </c>
      <c r="M21" s="20">
        <f t="shared" ref="M21:M26" si="13">K21+L21</f>
        <v>0.45138888888888884</v>
      </c>
      <c r="N21" s="21" t="s">
        <v>80</v>
      </c>
      <c r="O21" s="21" t="s">
        <v>62</v>
      </c>
      <c r="P21" s="21" t="s">
        <v>63</v>
      </c>
      <c r="Q21" s="21" t="s">
        <v>64</v>
      </c>
      <c r="R21" s="21" t="s">
        <v>65</v>
      </c>
      <c r="S21" s="21" t="s">
        <v>66</v>
      </c>
    </row>
    <row r="22" spans="1:19" x14ac:dyDescent="0.35">
      <c r="A22" s="20">
        <f t="shared" si="10"/>
        <v>0.45138888888888884</v>
      </c>
      <c r="B22" s="20">
        <v>7.6388888888888886E-3</v>
      </c>
      <c r="C22" s="20">
        <f t="shared" si="11"/>
        <v>0.4590277777777777</v>
      </c>
      <c r="D22" s="21" t="str">
        <f>I21</f>
        <v>MAG 12 A</v>
      </c>
      <c r="E22" s="21" t="str">
        <f>D21</f>
        <v>MAG7 A</v>
      </c>
      <c r="F22" s="21" t="str">
        <f t="shared" ref="F22:I26" si="14">E21</f>
        <v>MAG 8 A</v>
      </c>
      <c r="G22" s="21" t="str">
        <f t="shared" si="14"/>
        <v>MAG 9 A</v>
      </c>
      <c r="H22" s="21" t="str">
        <f t="shared" si="14"/>
        <v>MAG 10 A</v>
      </c>
      <c r="I22" s="21" t="str">
        <f t="shared" si="14"/>
        <v>MAG 11 A</v>
      </c>
      <c r="J22" s="106"/>
      <c r="K22" s="20">
        <f t="shared" si="12"/>
        <v>0.45138888888888884</v>
      </c>
      <c r="L22" s="20">
        <v>7.6388888888888886E-3</v>
      </c>
      <c r="M22" s="20">
        <f t="shared" si="13"/>
        <v>0.4590277777777777</v>
      </c>
      <c r="N22" s="21" t="str">
        <f>S21</f>
        <v>MAG 12 B</v>
      </c>
      <c r="O22" s="21" t="str">
        <f>N21</f>
        <v>MAG7 B</v>
      </c>
      <c r="P22" s="21" t="str">
        <f t="shared" ref="P22:S26" si="15">O21</f>
        <v>MAG 8 B</v>
      </c>
      <c r="Q22" s="21" t="str">
        <f t="shared" si="15"/>
        <v>MAG 9 B</v>
      </c>
      <c r="R22" s="21" t="str">
        <f t="shared" si="15"/>
        <v>MAG 10 B</v>
      </c>
      <c r="S22" s="21" t="str">
        <f t="shared" si="15"/>
        <v>MAG 11 B</v>
      </c>
    </row>
    <row r="23" spans="1:19" x14ac:dyDescent="0.35">
      <c r="A23" s="20">
        <f t="shared" si="10"/>
        <v>0.4590277777777777</v>
      </c>
      <c r="B23" s="20">
        <v>7.6388888888888886E-3</v>
      </c>
      <c r="C23" s="20">
        <f t="shared" si="11"/>
        <v>0.46666666666666656</v>
      </c>
      <c r="D23" s="21" t="str">
        <f t="shared" ref="D23:D26" si="16">I22</f>
        <v>MAG 11 A</v>
      </c>
      <c r="E23" s="21" t="str">
        <f t="shared" ref="E23:E26" si="17">D22</f>
        <v>MAG 12 A</v>
      </c>
      <c r="F23" s="21" t="str">
        <f t="shared" si="14"/>
        <v>MAG7 A</v>
      </c>
      <c r="G23" s="21" t="str">
        <f t="shared" si="14"/>
        <v>MAG 8 A</v>
      </c>
      <c r="H23" s="21" t="str">
        <f t="shared" si="14"/>
        <v>MAG 9 A</v>
      </c>
      <c r="I23" s="21" t="str">
        <f t="shared" si="14"/>
        <v>MAG 10 A</v>
      </c>
      <c r="J23" s="106"/>
      <c r="K23" s="20">
        <f t="shared" si="12"/>
        <v>0.4590277777777777</v>
      </c>
      <c r="L23" s="20">
        <v>7.6388888888888886E-3</v>
      </c>
      <c r="M23" s="20">
        <f t="shared" si="13"/>
        <v>0.46666666666666656</v>
      </c>
      <c r="N23" s="21" t="str">
        <f t="shared" ref="N23:N26" si="18">S22</f>
        <v>MAG 11 B</v>
      </c>
      <c r="O23" s="21" t="str">
        <f t="shared" ref="O23:O26" si="19">N22</f>
        <v>MAG 12 B</v>
      </c>
      <c r="P23" s="21" t="str">
        <f t="shared" si="15"/>
        <v>MAG7 B</v>
      </c>
      <c r="Q23" s="21" t="str">
        <f t="shared" si="15"/>
        <v>MAG 8 B</v>
      </c>
      <c r="R23" s="21" t="str">
        <f t="shared" si="15"/>
        <v>MAG 9 B</v>
      </c>
      <c r="S23" s="21" t="str">
        <f t="shared" si="15"/>
        <v>MAG 10 B</v>
      </c>
    </row>
    <row r="24" spans="1:19" x14ac:dyDescent="0.35">
      <c r="A24" s="20">
        <f t="shared" si="10"/>
        <v>0.46666666666666656</v>
      </c>
      <c r="B24" s="20">
        <v>7.6388888888888886E-3</v>
      </c>
      <c r="C24" s="20">
        <f t="shared" si="11"/>
        <v>0.47430555555555542</v>
      </c>
      <c r="D24" s="21" t="str">
        <f t="shared" si="16"/>
        <v>MAG 10 A</v>
      </c>
      <c r="E24" s="21" t="str">
        <f t="shared" si="17"/>
        <v>MAG 11 A</v>
      </c>
      <c r="F24" s="21" t="str">
        <f t="shared" si="14"/>
        <v>MAG 12 A</v>
      </c>
      <c r="G24" s="21" t="str">
        <f t="shared" si="14"/>
        <v>MAG7 A</v>
      </c>
      <c r="H24" s="21" t="str">
        <f t="shared" si="14"/>
        <v>MAG 8 A</v>
      </c>
      <c r="I24" s="21" t="str">
        <f t="shared" si="14"/>
        <v>MAG 9 A</v>
      </c>
      <c r="J24" s="106"/>
      <c r="K24" s="20">
        <f t="shared" si="12"/>
        <v>0.46666666666666656</v>
      </c>
      <c r="L24" s="20">
        <v>7.6388888888888886E-3</v>
      </c>
      <c r="M24" s="20">
        <f t="shared" si="13"/>
        <v>0.47430555555555542</v>
      </c>
      <c r="N24" s="21" t="str">
        <f t="shared" si="18"/>
        <v>MAG 10 B</v>
      </c>
      <c r="O24" s="21" t="str">
        <f t="shared" si="19"/>
        <v>MAG 11 B</v>
      </c>
      <c r="P24" s="21" t="str">
        <f t="shared" si="15"/>
        <v>MAG 12 B</v>
      </c>
      <c r="Q24" s="21" t="str">
        <f t="shared" si="15"/>
        <v>MAG7 B</v>
      </c>
      <c r="R24" s="21" t="str">
        <f t="shared" si="15"/>
        <v>MAG 8 B</v>
      </c>
      <c r="S24" s="21" t="str">
        <f t="shared" si="15"/>
        <v>MAG 9 B</v>
      </c>
    </row>
    <row r="25" spans="1:19" x14ac:dyDescent="0.35">
      <c r="A25" s="20">
        <f t="shared" si="10"/>
        <v>0.47430555555555542</v>
      </c>
      <c r="B25" s="20">
        <v>7.6388888888888886E-3</v>
      </c>
      <c r="C25" s="20">
        <f t="shared" si="11"/>
        <v>0.48194444444444429</v>
      </c>
      <c r="D25" s="21" t="str">
        <f t="shared" si="16"/>
        <v>MAG 9 A</v>
      </c>
      <c r="E25" s="21" t="str">
        <f t="shared" si="17"/>
        <v>MAG 10 A</v>
      </c>
      <c r="F25" s="21" t="str">
        <f t="shared" si="14"/>
        <v>MAG 11 A</v>
      </c>
      <c r="G25" s="21" t="str">
        <f t="shared" si="14"/>
        <v>MAG 12 A</v>
      </c>
      <c r="H25" s="21" t="str">
        <f t="shared" si="14"/>
        <v>MAG7 A</v>
      </c>
      <c r="I25" s="21" t="str">
        <f t="shared" si="14"/>
        <v>MAG 8 A</v>
      </c>
      <c r="J25" s="106"/>
      <c r="K25" s="20">
        <f t="shared" si="12"/>
        <v>0.47430555555555542</v>
      </c>
      <c r="L25" s="20">
        <v>7.6388888888888886E-3</v>
      </c>
      <c r="M25" s="20">
        <f t="shared" si="13"/>
        <v>0.48194444444444429</v>
      </c>
      <c r="N25" s="21" t="str">
        <f t="shared" si="18"/>
        <v>MAG 9 B</v>
      </c>
      <c r="O25" s="21" t="str">
        <f t="shared" si="19"/>
        <v>MAG 10 B</v>
      </c>
      <c r="P25" s="21" t="str">
        <f t="shared" si="15"/>
        <v>MAG 11 B</v>
      </c>
      <c r="Q25" s="21" t="str">
        <f t="shared" si="15"/>
        <v>MAG 12 B</v>
      </c>
      <c r="R25" s="21" t="str">
        <f t="shared" si="15"/>
        <v>MAG7 B</v>
      </c>
      <c r="S25" s="21" t="str">
        <f t="shared" si="15"/>
        <v>MAG 8 B</v>
      </c>
    </row>
    <row r="26" spans="1:19" x14ac:dyDescent="0.35">
      <c r="A26" s="20">
        <f t="shared" si="10"/>
        <v>0.48194444444444429</v>
      </c>
      <c r="B26" s="20">
        <v>7.6388888888888886E-3</v>
      </c>
      <c r="C26" s="20">
        <f t="shared" si="11"/>
        <v>0.48958333333333315</v>
      </c>
      <c r="D26" s="21" t="str">
        <f t="shared" si="16"/>
        <v>MAG 8 A</v>
      </c>
      <c r="E26" s="21" t="str">
        <f t="shared" si="17"/>
        <v>MAG 9 A</v>
      </c>
      <c r="F26" s="21" t="str">
        <f t="shared" si="14"/>
        <v>MAG 10 A</v>
      </c>
      <c r="G26" s="21" t="str">
        <f t="shared" si="14"/>
        <v>MAG 11 A</v>
      </c>
      <c r="H26" s="21" t="str">
        <f t="shared" si="14"/>
        <v>MAG 12 A</v>
      </c>
      <c r="I26" s="21" t="str">
        <f t="shared" si="14"/>
        <v>MAG7 A</v>
      </c>
      <c r="J26" s="106"/>
      <c r="K26" s="20">
        <f t="shared" si="12"/>
        <v>0.48194444444444429</v>
      </c>
      <c r="L26" s="20">
        <v>7.6388888888888886E-3</v>
      </c>
      <c r="M26" s="20">
        <f t="shared" si="13"/>
        <v>0.48958333333333315</v>
      </c>
      <c r="N26" s="21" t="str">
        <f t="shared" si="18"/>
        <v>MAG 8 B</v>
      </c>
      <c r="O26" s="21" t="str">
        <f t="shared" si="19"/>
        <v>MAG 9 B</v>
      </c>
      <c r="P26" s="21" t="str">
        <f t="shared" si="15"/>
        <v>MAG 10 B</v>
      </c>
      <c r="Q26" s="21" t="str">
        <f t="shared" si="15"/>
        <v>MAG 11 B</v>
      </c>
      <c r="R26" s="21" t="str">
        <f t="shared" si="15"/>
        <v>MAG 12 B</v>
      </c>
      <c r="S26" s="21" t="str">
        <f t="shared" si="15"/>
        <v>MAG7 B</v>
      </c>
    </row>
    <row r="27" spans="1:19" x14ac:dyDescent="0.35">
      <c r="A27" s="20"/>
      <c r="B27" s="20"/>
      <c r="C27" s="20"/>
      <c r="D27" s="21"/>
      <c r="E27" s="21"/>
      <c r="F27" s="21"/>
      <c r="G27" s="21"/>
      <c r="H27" s="21"/>
      <c r="I27" s="21"/>
      <c r="J27" s="106"/>
      <c r="K27" s="20"/>
      <c r="L27" s="20"/>
      <c r="M27" s="20"/>
      <c r="N27" s="21"/>
      <c r="O27" s="21"/>
      <c r="P27" s="21"/>
      <c r="Q27" s="21"/>
      <c r="R27" s="21"/>
      <c r="S27" s="21"/>
    </row>
    <row r="28" spans="1:19" x14ac:dyDescent="0.35">
      <c r="A28" s="20">
        <v>0.48958333333333331</v>
      </c>
      <c r="B28" s="20">
        <v>6.9444444444444441E-3</v>
      </c>
      <c r="C28" s="20">
        <v>0.49652777777777773</v>
      </c>
      <c r="D28" s="141" t="s">
        <v>139</v>
      </c>
      <c r="E28" s="141"/>
      <c r="F28" s="141"/>
      <c r="G28" s="141"/>
      <c r="H28" s="141"/>
      <c r="I28" s="141"/>
      <c r="J28" s="106"/>
      <c r="K28" s="20">
        <v>0.48958333333333331</v>
      </c>
      <c r="L28" s="20">
        <v>6.9444444444444441E-3</v>
      </c>
      <c r="M28" s="20">
        <v>0.49652777777777773</v>
      </c>
      <c r="N28" s="141" t="s">
        <v>139</v>
      </c>
      <c r="O28" s="141"/>
      <c r="P28" s="141"/>
      <c r="Q28" s="141"/>
      <c r="R28" s="141"/>
      <c r="S28" s="141"/>
    </row>
    <row r="29" spans="1:19" x14ac:dyDescent="0.35">
      <c r="A29" s="20"/>
      <c r="B29" s="20"/>
      <c r="C29" s="20"/>
      <c r="D29" s="104"/>
      <c r="E29" s="104"/>
      <c r="F29" s="104"/>
      <c r="G29" s="104"/>
      <c r="H29" s="104"/>
      <c r="I29" s="104"/>
      <c r="J29" s="106"/>
      <c r="K29" s="20"/>
      <c r="L29" s="20"/>
      <c r="M29" s="20"/>
      <c r="N29" s="21"/>
      <c r="O29" s="21"/>
      <c r="P29" s="21"/>
      <c r="Q29" s="21"/>
      <c r="R29" s="21"/>
      <c r="S29" s="21"/>
    </row>
    <row r="30" spans="1:19" x14ac:dyDescent="0.35">
      <c r="A30" s="17">
        <v>0.49652777777777773</v>
      </c>
      <c r="B30" s="17"/>
      <c r="C30" s="17">
        <f>C38</f>
        <v>0.56249999999999989</v>
      </c>
      <c r="D30" s="146" t="s">
        <v>81</v>
      </c>
      <c r="E30" s="146"/>
      <c r="F30" s="146"/>
      <c r="G30" s="146"/>
      <c r="H30" s="146"/>
      <c r="I30" s="105" t="s">
        <v>6</v>
      </c>
      <c r="J30" s="106"/>
      <c r="K30" s="17">
        <v>0.49652777777777773</v>
      </c>
      <c r="L30" s="17"/>
      <c r="M30" s="17">
        <f>M38</f>
        <v>0.56249999999999989</v>
      </c>
      <c r="N30" s="146" t="s">
        <v>81</v>
      </c>
      <c r="O30" s="146"/>
      <c r="P30" s="146"/>
      <c r="Q30" s="146"/>
      <c r="R30" s="146"/>
      <c r="S30" s="105" t="s">
        <v>6</v>
      </c>
    </row>
    <row r="31" spans="1:19" x14ac:dyDescent="0.35">
      <c r="A31" s="97" t="s">
        <v>142</v>
      </c>
      <c r="B31" s="97">
        <v>3.472222222222222E-3</v>
      </c>
      <c r="C31" s="97">
        <v>0.5</v>
      </c>
      <c r="D31" s="142" t="s">
        <v>138</v>
      </c>
      <c r="E31" s="142"/>
      <c r="F31" s="142"/>
      <c r="G31" s="142"/>
      <c r="H31" s="142"/>
      <c r="I31" s="142"/>
      <c r="J31" s="104"/>
      <c r="K31" s="97" t="s">
        <v>142</v>
      </c>
      <c r="L31" s="97">
        <v>3.472222222222222E-3</v>
      </c>
      <c r="M31" s="97">
        <v>0.5</v>
      </c>
      <c r="N31" s="142" t="s">
        <v>138</v>
      </c>
      <c r="O31" s="142"/>
      <c r="P31" s="142"/>
      <c r="Q31" s="142"/>
      <c r="R31" s="142"/>
      <c r="S31" s="142"/>
    </row>
    <row r="32" spans="1:19" x14ac:dyDescent="0.35">
      <c r="A32" s="20">
        <v>0.5</v>
      </c>
      <c r="B32" s="20">
        <v>1.6666666666666666E-2</v>
      </c>
      <c r="C32" s="20">
        <f>A32+B32</f>
        <v>0.51666666666666672</v>
      </c>
      <c r="D32" s="147" t="s">
        <v>7</v>
      </c>
      <c r="E32" s="147"/>
      <c r="F32" s="147"/>
      <c r="G32" s="147"/>
      <c r="H32" s="147"/>
      <c r="I32" s="147"/>
      <c r="J32" s="106"/>
      <c r="K32" s="20">
        <v>0.5</v>
      </c>
      <c r="L32" s="20">
        <v>1.6666666666666666E-2</v>
      </c>
      <c r="M32" s="20">
        <f>K32+L32</f>
        <v>0.51666666666666672</v>
      </c>
      <c r="N32" s="147" t="s">
        <v>7</v>
      </c>
      <c r="O32" s="147"/>
      <c r="P32" s="147"/>
      <c r="Q32" s="147"/>
      <c r="R32" s="147"/>
      <c r="S32" s="147"/>
    </row>
    <row r="33" spans="1:19" x14ac:dyDescent="0.35">
      <c r="A33" s="20">
        <f t="shared" ref="A33:A38" si="20">C32</f>
        <v>0.51666666666666672</v>
      </c>
      <c r="B33" s="20">
        <v>7.6388888888888886E-3</v>
      </c>
      <c r="C33" s="20">
        <f t="shared" ref="C33:C38" si="21">A33+B33</f>
        <v>0.52430555555555558</v>
      </c>
      <c r="D33" s="21" t="s">
        <v>67</v>
      </c>
      <c r="E33" s="21" t="s">
        <v>68</v>
      </c>
      <c r="F33" s="21" t="s">
        <v>69</v>
      </c>
      <c r="G33" s="21" t="s">
        <v>70</v>
      </c>
      <c r="H33" s="21" t="s">
        <v>71</v>
      </c>
      <c r="I33" s="21" t="s">
        <v>72</v>
      </c>
      <c r="J33" s="106"/>
      <c r="K33" s="20">
        <f t="shared" ref="K33:K38" si="22">M32</f>
        <v>0.51666666666666672</v>
      </c>
      <c r="L33" s="20">
        <v>7.6388888888888886E-3</v>
      </c>
      <c r="M33" s="20">
        <f t="shared" ref="M33:M38" si="23">K33+L33</f>
        <v>0.52430555555555558</v>
      </c>
      <c r="N33" s="21" t="s">
        <v>73</v>
      </c>
      <c r="O33" s="21" t="s">
        <v>74</v>
      </c>
      <c r="P33" s="21" t="s">
        <v>75</v>
      </c>
      <c r="Q33" s="21" t="s">
        <v>76</v>
      </c>
      <c r="R33" s="21" t="s">
        <v>77</v>
      </c>
      <c r="S33" s="21" t="s">
        <v>78</v>
      </c>
    </row>
    <row r="34" spans="1:19" x14ac:dyDescent="0.35">
      <c r="A34" s="20">
        <f t="shared" si="20"/>
        <v>0.52430555555555558</v>
      </c>
      <c r="B34" s="20">
        <v>7.6388888888888886E-3</v>
      </c>
      <c r="C34" s="20">
        <f t="shared" si="21"/>
        <v>0.53194444444444444</v>
      </c>
      <c r="D34" s="21" t="str">
        <f>I33</f>
        <v>MAG 18 A</v>
      </c>
      <c r="E34" s="21" t="str">
        <f>D33</f>
        <v>MAG 13 A</v>
      </c>
      <c r="F34" s="21" t="str">
        <f t="shared" ref="F34:I38" si="24">E33</f>
        <v>MAG 14 A</v>
      </c>
      <c r="G34" s="21" t="str">
        <f t="shared" si="24"/>
        <v>MAG 15 A</v>
      </c>
      <c r="H34" s="21" t="str">
        <f t="shared" si="24"/>
        <v>MAG 16 A</v>
      </c>
      <c r="I34" s="21" t="str">
        <f t="shared" si="24"/>
        <v>MAG 17 A</v>
      </c>
      <c r="J34" s="106"/>
      <c r="K34" s="20">
        <f t="shared" si="22"/>
        <v>0.52430555555555558</v>
      </c>
      <c r="L34" s="20">
        <v>7.6388888888888886E-3</v>
      </c>
      <c r="M34" s="20">
        <f t="shared" si="23"/>
        <v>0.53194444444444444</v>
      </c>
      <c r="N34" s="21" t="str">
        <f>S33</f>
        <v>MAG 18 B</v>
      </c>
      <c r="O34" s="21" t="str">
        <f>N33</f>
        <v>MAG 13 B</v>
      </c>
      <c r="P34" s="21" t="str">
        <f t="shared" ref="P34:S38" si="25">O33</f>
        <v>MAG 14 B</v>
      </c>
      <c r="Q34" s="21" t="str">
        <f t="shared" si="25"/>
        <v>MAG 15 B</v>
      </c>
      <c r="R34" s="21" t="str">
        <f t="shared" si="25"/>
        <v>MAG 16 B</v>
      </c>
      <c r="S34" s="21" t="str">
        <f t="shared" si="25"/>
        <v>MAG 17 B</v>
      </c>
    </row>
    <row r="35" spans="1:19" x14ac:dyDescent="0.35">
      <c r="A35" s="20">
        <f t="shared" si="20"/>
        <v>0.53194444444444444</v>
      </c>
      <c r="B35" s="20">
        <v>7.6388888888888886E-3</v>
      </c>
      <c r="C35" s="20">
        <f t="shared" si="21"/>
        <v>0.5395833333333333</v>
      </c>
      <c r="D35" s="21" t="str">
        <f t="shared" ref="D35:D38" si="26">I34</f>
        <v>MAG 17 A</v>
      </c>
      <c r="E35" s="21" t="str">
        <f t="shared" ref="E35:E38" si="27">D34</f>
        <v>MAG 18 A</v>
      </c>
      <c r="F35" s="21" t="str">
        <f t="shared" si="24"/>
        <v>MAG 13 A</v>
      </c>
      <c r="G35" s="21" t="str">
        <f t="shared" si="24"/>
        <v>MAG 14 A</v>
      </c>
      <c r="H35" s="21" t="str">
        <f t="shared" si="24"/>
        <v>MAG 15 A</v>
      </c>
      <c r="I35" s="21" t="str">
        <f t="shared" si="24"/>
        <v>MAG 16 A</v>
      </c>
      <c r="J35" s="106"/>
      <c r="K35" s="20">
        <f t="shared" si="22"/>
        <v>0.53194444444444444</v>
      </c>
      <c r="L35" s="20">
        <v>7.6388888888888886E-3</v>
      </c>
      <c r="M35" s="20">
        <f t="shared" si="23"/>
        <v>0.5395833333333333</v>
      </c>
      <c r="N35" s="21" t="str">
        <f t="shared" ref="N35:N38" si="28">S34</f>
        <v>MAG 17 B</v>
      </c>
      <c r="O35" s="21" t="str">
        <f t="shared" ref="O35:O38" si="29">N34</f>
        <v>MAG 18 B</v>
      </c>
      <c r="P35" s="21" t="str">
        <f t="shared" si="25"/>
        <v>MAG 13 B</v>
      </c>
      <c r="Q35" s="21" t="str">
        <f t="shared" si="25"/>
        <v>MAG 14 B</v>
      </c>
      <c r="R35" s="21" t="str">
        <f t="shared" si="25"/>
        <v>MAG 15 B</v>
      </c>
      <c r="S35" s="21" t="str">
        <f t="shared" si="25"/>
        <v>MAG 16 B</v>
      </c>
    </row>
    <row r="36" spans="1:19" x14ac:dyDescent="0.35">
      <c r="A36" s="20">
        <f t="shared" si="20"/>
        <v>0.5395833333333333</v>
      </c>
      <c r="B36" s="20">
        <v>7.6388888888888886E-3</v>
      </c>
      <c r="C36" s="20">
        <f t="shared" si="21"/>
        <v>0.54722222222222217</v>
      </c>
      <c r="D36" s="21" t="str">
        <f t="shared" si="26"/>
        <v>MAG 16 A</v>
      </c>
      <c r="E36" s="21" t="str">
        <f t="shared" si="27"/>
        <v>MAG 17 A</v>
      </c>
      <c r="F36" s="21" t="str">
        <f t="shared" si="24"/>
        <v>MAG 18 A</v>
      </c>
      <c r="G36" s="21" t="str">
        <f t="shared" si="24"/>
        <v>MAG 13 A</v>
      </c>
      <c r="H36" s="21" t="str">
        <f t="shared" si="24"/>
        <v>MAG 14 A</v>
      </c>
      <c r="I36" s="21" t="str">
        <f t="shared" si="24"/>
        <v>MAG 15 A</v>
      </c>
      <c r="J36" s="106"/>
      <c r="K36" s="20">
        <f t="shared" si="22"/>
        <v>0.5395833333333333</v>
      </c>
      <c r="L36" s="20">
        <v>7.6388888888888886E-3</v>
      </c>
      <c r="M36" s="20">
        <f t="shared" si="23"/>
        <v>0.54722222222222217</v>
      </c>
      <c r="N36" s="21" t="str">
        <f t="shared" si="28"/>
        <v>MAG 16 B</v>
      </c>
      <c r="O36" s="21" t="str">
        <f t="shared" si="29"/>
        <v>MAG 17 B</v>
      </c>
      <c r="P36" s="21" t="str">
        <f t="shared" si="25"/>
        <v>MAG 18 B</v>
      </c>
      <c r="Q36" s="21" t="str">
        <f t="shared" si="25"/>
        <v>MAG 13 B</v>
      </c>
      <c r="R36" s="21" t="str">
        <f t="shared" si="25"/>
        <v>MAG 14 B</v>
      </c>
      <c r="S36" s="21" t="str">
        <f t="shared" si="25"/>
        <v>MAG 15 B</v>
      </c>
    </row>
    <row r="37" spans="1:19" x14ac:dyDescent="0.35">
      <c r="A37" s="20">
        <f t="shared" si="20"/>
        <v>0.54722222222222217</v>
      </c>
      <c r="B37" s="20">
        <v>7.6388888888888886E-3</v>
      </c>
      <c r="C37" s="20">
        <f t="shared" si="21"/>
        <v>0.55486111111111103</v>
      </c>
      <c r="D37" s="21" t="str">
        <f t="shared" si="26"/>
        <v>MAG 15 A</v>
      </c>
      <c r="E37" s="21" t="str">
        <f t="shared" si="27"/>
        <v>MAG 16 A</v>
      </c>
      <c r="F37" s="21" t="str">
        <f t="shared" si="24"/>
        <v>MAG 17 A</v>
      </c>
      <c r="G37" s="21" t="str">
        <f t="shared" si="24"/>
        <v>MAG 18 A</v>
      </c>
      <c r="H37" s="21" t="str">
        <f t="shared" si="24"/>
        <v>MAG 13 A</v>
      </c>
      <c r="I37" s="21" t="str">
        <f t="shared" si="24"/>
        <v>MAG 14 A</v>
      </c>
      <c r="J37" s="106"/>
      <c r="K37" s="20">
        <f t="shared" si="22"/>
        <v>0.54722222222222217</v>
      </c>
      <c r="L37" s="20">
        <v>7.6388888888888886E-3</v>
      </c>
      <c r="M37" s="20">
        <f t="shared" si="23"/>
        <v>0.55486111111111103</v>
      </c>
      <c r="N37" s="21" t="str">
        <f t="shared" si="28"/>
        <v>MAG 15 B</v>
      </c>
      <c r="O37" s="21" t="str">
        <f t="shared" si="29"/>
        <v>MAG 16 B</v>
      </c>
      <c r="P37" s="21" t="str">
        <f t="shared" si="25"/>
        <v>MAG 17 B</v>
      </c>
      <c r="Q37" s="21" t="str">
        <f t="shared" si="25"/>
        <v>MAG 18 B</v>
      </c>
      <c r="R37" s="21" t="str">
        <f t="shared" si="25"/>
        <v>MAG 13 B</v>
      </c>
      <c r="S37" s="21" t="str">
        <f t="shared" si="25"/>
        <v>MAG 14 B</v>
      </c>
    </row>
    <row r="38" spans="1:19" x14ac:dyDescent="0.35">
      <c r="A38" s="20">
        <f t="shared" si="20"/>
        <v>0.55486111111111103</v>
      </c>
      <c r="B38" s="20">
        <v>7.6388888888888886E-3</v>
      </c>
      <c r="C38" s="20">
        <f t="shared" si="21"/>
        <v>0.56249999999999989</v>
      </c>
      <c r="D38" s="21" t="str">
        <f t="shared" si="26"/>
        <v>MAG 14 A</v>
      </c>
      <c r="E38" s="21" t="str">
        <f t="shared" si="27"/>
        <v>MAG 15 A</v>
      </c>
      <c r="F38" s="21" t="str">
        <f t="shared" si="24"/>
        <v>MAG 16 A</v>
      </c>
      <c r="G38" s="21" t="str">
        <f t="shared" si="24"/>
        <v>MAG 17 A</v>
      </c>
      <c r="H38" s="21" t="str">
        <f t="shared" si="24"/>
        <v>MAG 18 A</v>
      </c>
      <c r="I38" s="21" t="str">
        <f t="shared" si="24"/>
        <v>MAG 13 A</v>
      </c>
      <c r="J38" s="106"/>
      <c r="K38" s="20">
        <f t="shared" si="22"/>
        <v>0.55486111111111103</v>
      </c>
      <c r="L38" s="20">
        <v>7.6388888888888886E-3</v>
      </c>
      <c r="M38" s="20">
        <f t="shared" si="23"/>
        <v>0.56249999999999989</v>
      </c>
      <c r="N38" s="21" t="str">
        <f t="shared" si="28"/>
        <v>MAG 14 B</v>
      </c>
      <c r="O38" s="21" t="str">
        <f t="shared" si="29"/>
        <v>MAG 15 B</v>
      </c>
      <c r="P38" s="21" t="str">
        <f t="shared" si="25"/>
        <v>MAG 16 B</v>
      </c>
      <c r="Q38" s="21" t="str">
        <f t="shared" si="25"/>
        <v>MAG 17 B</v>
      </c>
      <c r="R38" s="21" t="str">
        <f t="shared" si="25"/>
        <v>MAG 18 B</v>
      </c>
      <c r="S38" s="21" t="str">
        <f t="shared" si="25"/>
        <v>MAG 13 B</v>
      </c>
    </row>
    <row r="39" spans="1:19" x14ac:dyDescent="0.35">
      <c r="A39" s="20"/>
      <c r="B39" s="20"/>
      <c r="C39" s="20"/>
      <c r="D39" s="108"/>
      <c r="E39" s="108"/>
      <c r="F39" s="108"/>
      <c r="G39" s="108"/>
      <c r="H39" s="108"/>
      <c r="I39" s="108"/>
      <c r="J39" s="106"/>
      <c r="K39" s="20"/>
      <c r="L39" s="20"/>
      <c r="M39" s="20"/>
      <c r="N39" s="108"/>
      <c r="O39" s="108"/>
      <c r="P39" s="108"/>
      <c r="Q39" s="108"/>
      <c r="R39" s="108"/>
      <c r="S39" s="108"/>
    </row>
    <row r="40" spans="1:19" x14ac:dyDescent="0.35">
      <c r="A40" s="20">
        <v>0.5625</v>
      </c>
      <c r="B40" s="20">
        <v>6.9444444444444441E-3</v>
      </c>
      <c r="C40" s="20">
        <v>0.56944444444444442</v>
      </c>
      <c r="D40" s="148" t="s">
        <v>139</v>
      </c>
      <c r="E40" s="149"/>
      <c r="F40" s="149"/>
      <c r="G40" s="149"/>
      <c r="H40" s="149"/>
      <c r="I40" s="150"/>
      <c r="J40" s="106"/>
      <c r="K40" s="20"/>
      <c r="L40" s="20"/>
      <c r="M40" s="20"/>
      <c r="N40" s="150" t="s">
        <v>139</v>
      </c>
      <c r="O40" s="141"/>
      <c r="P40" s="141"/>
      <c r="Q40" s="141"/>
      <c r="R40" s="141"/>
      <c r="S40" s="141"/>
    </row>
    <row r="41" spans="1:19" x14ac:dyDescent="0.35">
      <c r="A41" s="20"/>
      <c r="B41" s="20"/>
      <c r="C41" s="116"/>
      <c r="D41" s="117"/>
      <c r="E41" s="112"/>
      <c r="F41" s="112"/>
      <c r="G41" s="112"/>
      <c r="H41" s="112"/>
      <c r="I41" s="118"/>
      <c r="J41" s="106"/>
      <c r="K41" s="20"/>
      <c r="L41" s="20"/>
      <c r="M41" s="116"/>
      <c r="N41" s="117"/>
      <c r="O41" s="112"/>
      <c r="P41" s="112"/>
      <c r="Q41" s="112"/>
      <c r="R41" s="112"/>
      <c r="S41" s="112"/>
    </row>
    <row r="42" spans="1:19" x14ac:dyDescent="0.35">
      <c r="A42" s="17">
        <v>0.56944444444444442</v>
      </c>
      <c r="B42" s="49"/>
      <c r="C42" s="49">
        <f>C50</f>
        <v>0.67708333333333304</v>
      </c>
      <c r="D42" s="146" t="s">
        <v>9</v>
      </c>
      <c r="E42" s="146"/>
      <c r="F42" s="146"/>
      <c r="G42" s="146"/>
      <c r="H42" s="146"/>
      <c r="I42" s="105" t="s">
        <v>8</v>
      </c>
      <c r="J42" s="106"/>
      <c r="K42" s="17">
        <v>0.56944444444444442</v>
      </c>
      <c r="L42" s="49"/>
      <c r="M42" s="49">
        <f>M50</f>
        <v>0.67708333333333304</v>
      </c>
      <c r="N42" s="146" t="s">
        <v>9</v>
      </c>
      <c r="O42" s="146"/>
      <c r="P42" s="146"/>
      <c r="Q42" s="146"/>
      <c r="R42" s="146"/>
      <c r="S42" s="105" t="s">
        <v>8</v>
      </c>
    </row>
    <row r="43" spans="1:19" x14ac:dyDescent="0.35">
      <c r="A43" s="110">
        <v>0.56944444444444442</v>
      </c>
      <c r="B43" s="97">
        <v>3.472222222222222E-3</v>
      </c>
      <c r="C43" s="111">
        <v>0.57291666666666663</v>
      </c>
      <c r="D43" s="142" t="s">
        <v>138</v>
      </c>
      <c r="E43" s="142"/>
      <c r="F43" s="142"/>
      <c r="G43" s="142"/>
      <c r="H43" s="142"/>
      <c r="I43" s="142"/>
      <c r="J43" s="104"/>
      <c r="K43" s="110">
        <v>0.56944444444444442</v>
      </c>
      <c r="L43" s="97">
        <v>3.472222222222222E-3</v>
      </c>
      <c r="M43" s="111">
        <v>0.57291666666666663</v>
      </c>
      <c r="N43" s="142" t="s">
        <v>138</v>
      </c>
      <c r="O43" s="142"/>
      <c r="P43" s="142"/>
      <c r="Q43" s="142"/>
      <c r="R43" s="142"/>
      <c r="S43" s="142"/>
    </row>
    <row r="44" spans="1:19" x14ac:dyDescent="0.35">
      <c r="A44" s="46">
        <v>0.57291666666666663</v>
      </c>
      <c r="B44" s="47">
        <v>2.0833333333333332E-2</v>
      </c>
      <c r="C44" s="47">
        <f>A44+B44</f>
        <v>0.59375</v>
      </c>
      <c r="D44" s="147" t="s">
        <v>7</v>
      </c>
      <c r="E44" s="147"/>
      <c r="F44" s="147"/>
      <c r="G44" s="147"/>
      <c r="H44" s="147"/>
      <c r="I44" s="147"/>
      <c r="J44" s="106"/>
      <c r="K44" s="46">
        <v>0.58333333333333337</v>
      </c>
      <c r="L44" s="47">
        <v>2.0833333333333332E-2</v>
      </c>
      <c r="M44" s="47">
        <f>K44+L44</f>
        <v>0.60416666666666674</v>
      </c>
      <c r="N44" s="147" t="s">
        <v>7</v>
      </c>
      <c r="O44" s="147"/>
      <c r="P44" s="147"/>
      <c r="Q44" s="147"/>
      <c r="R44" s="147"/>
      <c r="S44" s="147"/>
    </row>
    <row r="45" spans="1:19" x14ac:dyDescent="0.35">
      <c r="A45" s="46">
        <f>C44</f>
        <v>0.59375</v>
      </c>
      <c r="B45" s="47">
        <v>1.3888888888888888E-2</v>
      </c>
      <c r="C45" s="47">
        <f t="shared" ref="C45:C50" si="30">A45+B45</f>
        <v>0.60763888888888884</v>
      </c>
      <c r="D45" s="21" t="s">
        <v>45</v>
      </c>
      <c r="E45" s="21" t="s">
        <v>46</v>
      </c>
      <c r="F45" s="21" t="s">
        <v>47</v>
      </c>
      <c r="G45" s="21" t="s">
        <v>48</v>
      </c>
      <c r="H45" s="21" t="s">
        <v>49</v>
      </c>
      <c r="I45" s="21" t="s">
        <v>50</v>
      </c>
      <c r="J45" s="106"/>
      <c r="K45" s="46">
        <v>0.59375</v>
      </c>
      <c r="L45" s="47">
        <v>1.3888888888888888E-2</v>
      </c>
      <c r="M45" s="47">
        <f t="shared" ref="M45:M50" si="31">K45+L45</f>
        <v>0.60763888888888884</v>
      </c>
      <c r="N45" s="21" t="s">
        <v>51</v>
      </c>
      <c r="O45" s="21" t="s">
        <v>52</v>
      </c>
      <c r="P45" s="21" t="s">
        <v>53</v>
      </c>
      <c r="Q45" s="21" t="s">
        <v>54</v>
      </c>
      <c r="R45" s="21" t="s">
        <v>55</v>
      </c>
      <c r="S45" s="21" t="s">
        <v>56</v>
      </c>
    </row>
    <row r="46" spans="1:19" x14ac:dyDescent="0.35">
      <c r="A46" s="46">
        <f t="shared" ref="A46:A50" si="32">C45</f>
        <v>0.60763888888888884</v>
      </c>
      <c r="B46" s="47">
        <v>1.3888888888888888E-2</v>
      </c>
      <c r="C46" s="47">
        <f t="shared" si="30"/>
        <v>0.62152777777777768</v>
      </c>
      <c r="D46" s="21" t="str">
        <f>I45</f>
        <v>MAG 6 A</v>
      </c>
      <c r="E46" s="21" t="str">
        <f>D45</f>
        <v>MAG 1 A</v>
      </c>
      <c r="F46" s="21" t="str">
        <f t="shared" ref="F46:I50" si="33">E45</f>
        <v>MAG 2 A</v>
      </c>
      <c r="G46" s="21" t="str">
        <f t="shared" si="33"/>
        <v>MAG 3 A</v>
      </c>
      <c r="H46" s="21" t="str">
        <f t="shared" si="33"/>
        <v>MAG 4 A</v>
      </c>
      <c r="I46" s="21" t="str">
        <f t="shared" si="33"/>
        <v>MAG 5 A</v>
      </c>
      <c r="J46" s="106"/>
      <c r="K46" s="46">
        <f t="shared" ref="K46:K50" si="34">M45</f>
        <v>0.60763888888888884</v>
      </c>
      <c r="L46" s="47">
        <v>1.3888888888888888E-2</v>
      </c>
      <c r="M46" s="47">
        <f t="shared" si="31"/>
        <v>0.62152777777777768</v>
      </c>
      <c r="N46" s="21" t="str">
        <f>S45</f>
        <v>MAG 6 B</v>
      </c>
      <c r="O46" s="21" t="str">
        <f>N45</f>
        <v>MAG 1 B</v>
      </c>
      <c r="P46" s="21" t="str">
        <f t="shared" ref="P46:S50" si="35">O45</f>
        <v>MAG 2 B</v>
      </c>
      <c r="Q46" s="21" t="str">
        <f t="shared" si="35"/>
        <v>MAG 3 B</v>
      </c>
      <c r="R46" s="21" t="str">
        <f t="shared" si="35"/>
        <v>MAG 4 B</v>
      </c>
      <c r="S46" s="21" t="str">
        <f t="shared" si="35"/>
        <v>MAG 5 B</v>
      </c>
    </row>
    <row r="47" spans="1:19" x14ac:dyDescent="0.35">
      <c r="A47" s="46">
        <f t="shared" si="32"/>
        <v>0.62152777777777768</v>
      </c>
      <c r="B47" s="47">
        <v>1.3888888888888888E-2</v>
      </c>
      <c r="C47" s="47">
        <f t="shared" si="30"/>
        <v>0.63541666666666652</v>
      </c>
      <c r="D47" s="21" t="str">
        <f t="shared" ref="D47:D50" si="36">I46</f>
        <v>MAG 5 A</v>
      </c>
      <c r="E47" s="21" t="str">
        <f t="shared" ref="E47:E50" si="37">D46</f>
        <v>MAG 6 A</v>
      </c>
      <c r="F47" s="21" t="str">
        <f t="shared" si="33"/>
        <v>MAG 1 A</v>
      </c>
      <c r="G47" s="21" t="str">
        <f t="shared" si="33"/>
        <v>MAG 2 A</v>
      </c>
      <c r="H47" s="21" t="str">
        <f t="shared" si="33"/>
        <v>MAG 3 A</v>
      </c>
      <c r="I47" s="21" t="str">
        <f t="shared" si="33"/>
        <v>MAG 4 A</v>
      </c>
      <c r="J47" s="106"/>
      <c r="K47" s="46">
        <f t="shared" si="34"/>
        <v>0.62152777777777768</v>
      </c>
      <c r="L47" s="47">
        <v>1.3888888888888888E-2</v>
      </c>
      <c r="M47" s="47">
        <f t="shared" si="31"/>
        <v>0.63541666666666652</v>
      </c>
      <c r="N47" s="21" t="str">
        <f t="shared" ref="N47:N50" si="38">S46</f>
        <v>MAG 5 B</v>
      </c>
      <c r="O47" s="21" t="str">
        <f t="shared" ref="O47:O50" si="39">N46</f>
        <v>MAG 6 B</v>
      </c>
      <c r="P47" s="21" t="str">
        <f t="shared" si="35"/>
        <v>MAG 1 B</v>
      </c>
      <c r="Q47" s="21" t="str">
        <f t="shared" si="35"/>
        <v>MAG 2 B</v>
      </c>
      <c r="R47" s="21" t="str">
        <f t="shared" si="35"/>
        <v>MAG 3 B</v>
      </c>
      <c r="S47" s="21" t="str">
        <f t="shared" si="35"/>
        <v>MAG 4 B</v>
      </c>
    </row>
    <row r="48" spans="1:19" x14ac:dyDescent="0.35">
      <c r="A48" s="46">
        <f t="shared" si="32"/>
        <v>0.63541666666666652</v>
      </c>
      <c r="B48" s="47">
        <v>1.3888888888888888E-2</v>
      </c>
      <c r="C48" s="47">
        <f t="shared" si="30"/>
        <v>0.64930555555555536</v>
      </c>
      <c r="D48" s="21" t="str">
        <f t="shared" si="36"/>
        <v>MAG 4 A</v>
      </c>
      <c r="E48" s="21" t="str">
        <f t="shared" si="37"/>
        <v>MAG 5 A</v>
      </c>
      <c r="F48" s="21" t="str">
        <f t="shared" si="33"/>
        <v>MAG 6 A</v>
      </c>
      <c r="G48" s="21" t="str">
        <f t="shared" si="33"/>
        <v>MAG 1 A</v>
      </c>
      <c r="H48" s="21" t="str">
        <f t="shared" si="33"/>
        <v>MAG 2 A</v>
      </c>
      <c r="I48" s="21" t="str">
        <f t="shared" si="33"/>
        <v>MAG 3 A</v>
      </c>
      <c r="J48" s="106"/>
      <c r="K48" s="46">
        <f t="shared" si="34"/>
        <v>0.63541666666666652</v>
      </c>
      <c r="L48" s="47">
        <v>1.3888888888888888E-2</v>
      </c>
      <c r="M48" s="47">
        <f t="shared" si="31"/>
        <v>0.64930555555555536</v>
      </c>
      <c r="N48" s="21" t="str">
        <f t="shared" si="38"/>
        <v>MAG 4 B</v>
      </c>
      <c r="O48" s="21" t="str">
        <f t="shared" si="39"/>
        <v>MAG 5 B</v>
      </c>
      <c r="P48" s="21" t="str">
        <f t="shared" si="35"/>
        <v>MAG 6 B</v>
      </c>
      <c r="Q48" s="21" t="str">
        <f t="shared" si="35"/>
        <v>MAG 1 B</v>
      </c>
      <c r="R48" s="21" t="str">
        <f t="shared" si="35"/>
        <v>MAG 2 B</v>
      </c>
      <c r="S48" s="21" t="str">
        <f t="shared" si="35"/>
        <v>MAG 3 B</v>
      </c>
    </row>
    <row r="49" spans="1:19" x14ac:dyDescent="0.35">
      <c r="A49" s="46">
        <f t="shared" si="32"/>
        <v>0.64930555555555536</v>
      </c>
      <c r="B49" s="47">
        <v>1.3888888888888888E-2</v>
      </c>
      <c r="C49" s="47">
        <f t="shared" si="30"/>
        <v>0.6631944444444442</v>
      </c>
      <c r="D49" s="21" t="str">
        <f t="shared" si="36"/>
        <v>MAG 3 A</v>
      </c>
      <c r="E49" s="21" t="str">
        <f t="shared" si="37"/>
        <v>MAG 4 A</v>
      </c>
      <c r="F49" s="21" t="str">
        <f t="shared" si="33"/>
        <v>MAG 5 A</v>
      </c>
      <c r="G49" s="21" t="str">
        <f t="shared" si="33"/>
        <v>MAG 6 A</v>
      </c>
      <c r="H49" s="21" t="str">
        <f t="shared" si="33"/>
        <v>MAG 1 A</v>
      </c>
      <c r="I49" s="21" t="str">
        <f t="shared" si="33"/>
        <v>MAG 2 A</v>
      </c>
      <c r="J49" s="106"/>
      <c r="K49" s="46">
        <f t="shared" si="34"/>
        <v>0.64930555555555536</v>
      </c>
      <c r="L49" s="47">
        <v>1.3888888888888888E-2</v>
      </c>
      <c r="M49" s="47">
        <f t="shared" si="31"/>
        <v>0.6631944444444442</v>
      </c>
      <c r="N49" s="21" t="str">
        <f t="shared" si="38"/>
        <v>MAG 3 B</v>
      </c>
      <c r="O49" s="21" t="str">
        <f t="shared" si="39"/>
        <v>MAG 4 B</v>
      </c>
      <c r="P49" s="21" t="str">
        <f t="shared" si="35"/>
        <v>MAG 5 B</v>
      </c>
      <c r="Q49" s="21" t="str">
        <f t="shared" si="35"/>
        <v>MAG 6 B</v>
      </c>
      <c r="R49" s="21" t="str">
        <f t="shared" si="35"/>
        <v>MAG 1 B</v>
      </c>
      <c r="S49" s="21" t="str">
        <f t="shared" si="35"/>
        <v>MAG 2 B</v>
      </c>
    </row>
    <row r="50" spans="1:19" x14ac:dyDescent="0.35">
      <c r="A50" s="46">
        <f t="shared" si="32"/>
        <v>0.6631944444444442</v>
      </c>
      <c r="B50" s="47">
        <v>1.3888888888888888E-2</v>
      </c>
      <c r="C50" s="47">
        <f t="shared" si="30"/>
        <v>0.67708333333333304</v>
      </c>
      <c r="D50" s="21" t="str">
        <f t="shared" si="36"/>
        <v>MAG 2 A</v>
      </c>
      <c r="E50" s="21" t="str">
        <f t="shared" si="37"/>
        <v>MAG 3 A</v>
      </c>
      <c r="F50" s="21" t="str">
        <f t="shared" si="33"/>
        <v>MAG 4 A</v>
      </c>
      <c r="G50" s="21" t="str">
        <f t="shared" si="33"/>
        <v>MAG 5 A</v>
      </c>
      <c r="H50" s="21" t="str">
        <f t="shared" si="33"/>
        <v>MAG 6 A</v>
      </c>
      <c r="I50" s="21" t="str">
        <f t="shared" si="33"/>
        <v>MAG 1 A</v>
      </c>
      <c r="J50" s="106"/>
      <c r="K50" s="46">
        <f t="shared" si="34"/>
        <v>0.6631944444444442</v>
      </c>
      <c r="L50" s="47">
        <v>1.3888888888888888E-2</v>
      </c>
      <c r="M50" s="47">
        <f t="shared" si="31"/>
        <v>0.67708333333333304</v>
      </c>
      <c r="N50" s="21" t="str">
        <f t="shared" si="38"/>
        <v>MAG 2 B</v>
      </c>
      <c r="O50" s="21" t="str">
        <f t="shared" si="39"/>
        <v>MAG 3 B</v>
      </c>
      <c r="P50" s="21" t="str">
        <f t="shared" si="35"/>
        <v>MAG 4 B</v>
      </c>
      <c r="Q50" s="21" t="str">
        <f t="shared" si="35"/>
        <v>MAG 5 B</v>
      </c>
      <c r="R50" s="21" t="str">
        <f t="shared" si="35"/>
        <v>MAG 6 B</v>
      </c>
      <c r="S50" s="21" t="str">
        <f t="shared" si="35"/>
        <v>MAG 1 B</v>
      </c>
    </row>
    <row r="51" spans="1:19" x14ac:dyDescent="0.35">
      <c r="A51" s="46"/>
      <c r="B51" s="47"/>
      <c r="C51" s="47"/>
      <c r="D51" s="21"/>
      <c r="E51" s="21"/>
      <c r="F51" s="21"/>
      <c r="G51" s="21"/>
      <c r="H51" s="21"/>
      <c r="I51" s="21"/>
      <c r="J51" s="106"/>
      <c r="K51" s="46"/>
      <c r="L51" s="47"/>
      <c r="M51" s="47"/>
      <c r="N51" s="21"/>
      <c r="O51" s="21"/>
      <c r="P51" s="21"/>
      <c r="Q51" s="21"/>
      <c r="R51" s="21"/>
      <c r="S51" s="21"/>
    </row>
    <row r="52" spans="1:19" x14ac:dyDescent="0.35">
      <c r="A52" s="46">
        <v>0.67708333333333337</v>
      </c>
      <c r="B52" s="20">
        <v>6.9444444444444441E-3</v>
      </c>
      <c r="C52" s="47">
        <v>0.68402777777777779</v>
      </c>
      <c r="D52" s="150" t="s">
        <v>139</v>
      </c>
      <c r="E52" s="141"/>
      <c r="F52" s="141"/>
      <c r="G52" s="141"/>
      <c r="H52" s="141"/>
      <c r="I52" s="141"/>
      <c r="J52" s="106"/>
      <c r="K52" s="46"/>
      <c r="L52" s="47"/>
      <c r="M52" s="47"/>
      <c r="N52" s="150" t="s">
        <v>139</v>
      </c>
      <c r="O52" s="141"/>
      <c r="P52" s="141"/>
      <c r="Q52" s="141"/>
      <c r="R52" s="141"/>
      <c r="S52" s="141"/>
    </row>
    <row r="53" spans="1:19" x14ac:dyDescent="0.35">
      <c r="A53" s="46"/>
      <c r="B53" s="47"/>
      <c r="C53" s="47"/>
      <c r="D53" s="21"/>
      <c r="E53" s="21"/>
      <c r="F53" s="21"/>
      <c r="G53" s="21"/>
      <c r="H53" s="21"/>
      <c r="I53" s="21"/>
      <c r="J53" s="106"/>
      <c r="K53" s="46"/>
      <c r="L53" s="47"/>
      <c r="M53" s="47"/>
      <c r="N53" s="21"/>
      <c r="O53" s="21"/>
      <c r="P53" s="21"/>
      <c r="Q53" s="21"/>
      <c r="R53" s="21"/>
      <c r="S53" s="21"/>
    </row>
    <row r="54" spans="1:19" x14ac:dyDescent="0.35">
      <c r="A54" s="17">
        <v>0.68402777777777779</v>
      </c>
      <c r="B54" s="49"/>
      <c r="C54" s="49">
        <f>C62</f>
        <v>0.79166666666666641</v>
      </c>
      <c r="D54" s="146" t="s">
        <v>10</v>
      </c>
      <c r="E54" s="146"/>
      <c r="F54" s="146"/>
      <c r="G54" s="146"/>
      <c r="H54" s="146"/>
      <c r="I54" s="105" t="s">
        <v>8</v>
      </c>
      <c r="J54" s="106"/>
      <c r="K54" s="17">
        <v>0.68402777777777779</v>
      </c>
      <c r="L54" s="49"/>
      <c r="M54" s="49">
        <f>M62</f>
        <v>0.79166666666666641</v>
      </c>
      <c r="N54" s="146" t="s">
        <v>10</v>
      </c>
      <c r="O54" s="146"/>
      <c r="P54" s="146"/>
      <c r="Q54" s="146"/>
      <c r="R54" s="146"/>
      <c r="S54" s="105" t="s">
        <v>8</v>
      </c>
    </row>
    <row r="55" spans="1:19" x14ac:dyDescent="0.35">
      <c r="A55" s="110">
        <v>0.68402777777777779</v>
      </c>
      <c r="B55" s="97">
        <v>3.472222222222222E-3</v>
      </c>
      <c r="C55" s="111">
        <v>0.6875</v>
      </c>
      <c r="D55" s="142" t="s">
        <v>138</v>
      </c>
      <c r="E55" s="142"/>
      <c r="F55" s="142"/>
      <c r="G55" s="142"/>
      <c r="H55" s="142"/>
      <c r="I55" s="142"/>
      <c r="J55" s="104"/>
      <c r="K55" s="110">
        <v>0.68402777777777779</v>
      </c>
      <c r="L55" s="97">
        <v>3.472222222222222E-3</v>
      </c>
      <c r="M55" s="111">
        <v>0.6875</v>
      </c>
      <c r="N55" s="142" t="s">
        <v>138</v>
      </c>
      <c r="O55" s="142"/>
      <c r="P55" s="142"/>
      <c r="Q55" s="142"/>
      <c r="R55" s="142"/>
      <c r="S55" s="142"/>
    </row>
    <row r="56" spans="1:19" x14ac:dyDescent="0.35">
      <c r="A56" s="46">
        <v>0.6875</v>
      </c>
      <c r="B56" s="47">
        <v>2.0833333333333332E-2</v>
      </c>
      <c r="C56" s="47">
        <f>A56+B56</f>
        <v>0.70833333333333337</v>
      </c>
      <c r="D56" s="147" t="s">
        <v>7</v>
      </c>
      <c r="E56" s="147"/>
      <c r="F56" s="147"/>
      <c r="G56" s="147"/>
      <c r="H56" s="147"/>
      <c r="I56" s="147"/>
      <c r="J56" s="106"/>
      <c r="K56" s="46">
        <v>0.6875</v>
      </c>
      <c r="L56" s="47">
        <v>2.0833333333333332E-2</v>
      </c>
      <c r="M56" s="47">
        <f>K56+L56</f>
        <v>0.70833333333333337</v>
      </c>
      <c r="N56" s="147" t="s">
        <v>7</v>
      </c>
      <c r="O56" s="147"/>
      <c r="P56" s="147"/>
      <c r="Q56" s="147"/>
      <c r="R56" s="147"/>
      <c r="S56" s="147"/>
    </row>
    <row r="57" spans="1:19" x14ac:dyDescent="0.35">
      <c r="A57" s="46">
        <f>C56</f>
        <v>0.70833333333333337</v>
      </c>
      <c r="B57" s="47">
        <v>1.3888888888888888E-2</v>
      </c>
      <c r="C57" s="47">
        <f t="shared" ref="C57:C62" si="40">A57+B57</f>
        <v>0.72222222222222221</v>
      </c>
      <c r="D57" s="21" t="s">
        <v>79</v>
      </c>
      <c r="E57" s="21" t="s">
        <v>57</v>
      </c>
      <c r="F57" s="21" t="s">
        <v>58</v>
      </c>
      <c r="G57" s="21" t="s">
        <v>59</v>
      </c>
      <c r="H57" s="21" t="s">
        <v>60</v>
      </c>
      <c r="I57" s="21" t="s">
        <v>61</v>
      </c>
      <c r="J57" s="106"/>
      <c r="K57" s="46">
        <f>M56</f>
        <v>0.70833333333333337</v>
      </c>
      <c r="L57" s="47">
        <v>1.3888888888888888E-2</v>
      </c>
      <c r="M57" s="47">
        <f t="shared" ref="M57:M62" si="41">K57+L57</f>
        <v>0.72222222222222221</v>
      </c>
      <c r="N57" s="21" t="s">
        <v>80</v>
      </c>
      <c r="O57" s="21" t="s">
        <v>62</v>
      </c>
      <c r="P57" s="21" t="s">
        <v>63</v>
      </c>
      <c r="Q57" s="21" t="s">
        <v>64</v>
      </c>
      <c r="R57" s="21" t="s">
        <v>65</v>
      </c>
      <c r="S57" s="21" t="s">
        <v>66</v>
      </c>
    </row>
    <row r="58" spans="1:19" x14ac:dyDescent="0.35">
      <c r="A58" s="46">
        <f t="shared" ref="A58:A62" si="42">C57</f>
        <v>0.72222222222222221</v>
      </c>
      <c r="B58" s="47">
        <v>1.3888888888888888E-2</v>
      </c>
      <c r="C58" s="47">
        <f t="shared" si="40"/>
        <v>0.73611111111111105</v>
      </c>
      <c r="D58" s="21" t="str">
        <f>I57</f>
        <v>MAG 12 A</v>
      </c>
      <c r="E58" s="21" t="str">
        <f>D57</f>
        <v>MAG7 A</v>
      </c>
      <c r="F58" s="21" t="str">
        <f t="shared" ref="F58:I62" si="43">E57</f>
        <v>MAG 8 A</v>
      </c>
      <c r="G58" s="21" t="str">
        <f t="shared" si="43"/>
        <v>MAG 9 A</v>
      </c>
      <c r="H58" s="21" t="str">
        <f t="shared" si="43"/>
        <v>MAG 10 A</v>
      </c>
      <c r="I58" s="21" t="str">
        <f t="shared" si="43"/>
        <v>MAG 11 A</v>
      </c>
      <c r="J58" s="106"/>
      <c r="K58" s="46">
        <f t="shared" ref="K58:K62" si="44">M57</f>
        <v>0.72222222222222221</v>
      </c>
      <c r="L58" s="47">
        <v>1.3888888888888888E-2</v>
      </c>
      <c r="M58" s="47">
        <f t="shared" si="41"/>
        <v>0.73611111111111105</v>
      </c>
      <c r="N58" s="21" t="str">
        <f>S57</f>
        <v>MAG 12 B</v>
      </c>
      <c r="O58" s="21" t="str">
        <f>N57</f>
        <v>MAG7 B</v>
      </c>
      <c r="P58" s="21" t="str">
        <f t="shared" ref="P58:S62" si="45">O57</f>
        <v>MAG 8 B</v>
      </c>
      <c r="Q58" s="21" t="str">
        <f t="shared" si="45"/>
        <v>MAG 9 B</v>
      </c>
      <c r="R58" s="21" t="str">
        <f t="shared" si="45"/>
        <v>MAG 10 B</v>
      </c>
      <c r="S58" s="21" t="str">
        <f t="shared" si="45"/>
        <v>MAG 11 B</v>
      </c>
    </row>
    <row r="59" spans="1:19" x14ac:dyDescent="0.35">
      <c r="A59" s="46">
        <f t="shared" si="42"/>
        <v>0.73611111111111105</v>
      </c>
      <c r="B59" s="47">
        <v>1.3888888888888888E-2</v>
      </c>
      <c r="C59" s="47">
        <f t="shared" si="40"/>
        <v>0.74999999999999989</v>
      </c>
      <c r="D59" s="21" t="str">
        <f t="shared" ref="D59:D62" si="46">I58</f>
        <v>MAG 11 A</v>
      </c>
      <c r="E59" s="21" t="str">
        <f t="shared" ref="E59:E62" si="47">D58</f>
        <v>MAG 12 A</v>
      </c>
      <c r="F59" s="21" t="str">
        <f t="shared" si="43"/>
        <v>MAG7 A</v>
      </c>
      <c r="G59" s="21" t="str">
        <f t="shared" si="43"/>
        <v>MAG 8 A</v>
      </c>
      <c r="H59" s="21" t="str">
        <f t="shared" si="43"/>
        <v>MAG 9 A</v>
      </c>
      <c r="I59" s="21" t="str">
        <f t="shared" si="43"/>
        <v>MAG 10 A</v>
      </c>
      <c r="J59" s="106"/>
      <c r="K59" s="46">
        <f t="shared" si="44"/>
        <v>0.73611111111111105</v>
      </c>
      <c r="L59" s="47">
        <v>1.3888888888888888E-2</v>
      </c>
      <c r="M59" s="47">
        <f t="shared" si="41"/>
        <v>0.74999999999999989</v>
      </c>
      <c r="N59" s="21" t="str">
        <f t="shared" ref="N59:N62" si="48">S58</f>
        <v>MAG 11 B</v>
      </c>
      <c r="O59" s="21" t="str">
        <f t="shared" ref="O59:O62" si="49">N58</f>
        <v>MAG 12 B</v>
      </c>
      <c r="P59" s="21" t="str">
        <f t="shared" si="45"/>
        <v>MAG7 B</v>
      </c>
      <c r="Q59" s="21" t="str">
        <f t="shared" si="45"/>
        <v>MAG 8 B</v>
      </c>
      <c r="R59" s="21" t="str">
        <f t="shared" si="45"/>
        <v>MAG 9 B</v>
      </c>
      <c r="S59" s="21" t="str">
        <f t="shared" si="45"/>
        <v>MAG 10 B</v>
      </c>
    </row>
    <row r="60" spans="1:19" x14ac:dyDescent="0.35">
      <c r="A60" s="46">
        <f t="shared" si="42"/>
        <v>0.74999999999999989</v>
      </c>
      <c r="B60" s="47">
        <v>1.3888888888888888E-2</v>
      </c>
      <c r="C60" s="47">
        <f t="shared" si="40"/>
        <v>0.76388888888888873</v>
      </c>
      <c r="D60" s="21" t="str">
        <f t="shared" si="46"/>
        <v>MAG 10 A</v>
      </c>
      <c r="E60" s="21" t="str">
        <f t="shared" si="47"/>
        <v>MAG 11 A</v>
      </c>
      <c r="F60" s="21" t="str">
        <f t="shared" si="43"/>
        <v>MAG 12 A</v>
      </c>
      <c r="G60" s="21" t="str">
        <f t="shared" si="43"/>
        <v>MAG7 A</v>
      </c>
      <c r="H60" s="21" t="str">
        <f t="shared" si="43"/>
        <v>MAG 8 A</v>
      </c>
      <c r="I60" s="21" t="str">
        <f t="shared" si="43"/>
        <v>MAG 9 A</v>
      </c>
      <c r="J60" s="106"/>
      <c r="K60" s="46">
        <f t="shared" si="44"/>
        <v>0.74999999999999989</v>
      </c>
      <c r="L60" s="47">
        <v>1.3888888888888888E-2</v>
      </c>
      <c r="M60" s="47">
        <f t="shared" si="41"/>
        <v>0.76388888888888873</v>
      </c>
      <c r="N60" s="21" t="str">
        <f t="shared" si="48"/>
        <v>MAG 10 B</v>
      </c>
      <c r="O60" s="21" t="str">
        <f t="shared" si="49"/>
        <v>MAG 11 B</v>
      </c>
      <c r="P60" s="21" t="str">
        <f t="shared" si="45"/>
        <v>MAG 12 B</v>
      </c>
      <c r="Q60" s="21" t="str">
        <f t="shared" si="45"/>
        <v>MAG7 B</v>
      </c>
      <c r="R60" s="21" t="str">
        <f t="shared" si="45"/>
        <v>MAG 8 B</v>
      </c>
      <c r="S60" s="21" t="str">
        <f t="shared" si="45"/>
        <v>MAG 9 B</v>
      </c>
    </row>
    <row r="61" spans="1:19" x14ac:dyDescent="0.35">
      <c r="A61" s="46">
        <f t="shared" si="42"/>
        <v>0.76388888888888873</v>
      </c>
      <c r="B61" s="47">
        <v>1.3888888888888888E-2</v>
      </c>
      <c r="C61" s="47">
        <f t="shared" si="40"/>
        <v>0.77777777777777757</v>
      </c>
      <c r="D61" s="21" t="str">
        <f t="shared" si="46"/>
        <v>MAG 9 A</v>
      </c>
      <c r="E61" s="21" t="str">
        <f t="shared" si="47"/>
        <v>MAG 10 A</v>
      </c>
      <c r="F61" s="21" t="str">
        <f t="shared" si="43"/>
        <v>MAG 11 A</v>
      </c>
      <c r="G61" s="21" t="str">
        <f t="shared" si="43"/>
        <v>MAG 12 A</v>
      </c>
      <c r="H61" s="21" t="str">
        <f t="shared" si="43"/>
        <v>MAG7 A</v>
      </c>
      <c r="I61" s="21" t="str">
        <f t="shared" si="43"/>
        <v>MAG 8 A</v>
      </c>
      <c r="J61" s="106"/>
      <c r="K61" s="46">
        <f t="shared" si="44"/>
        <v>0.76388888888888873</v>
      </c>
      <c r="L61" s="47">
        <v>1.3888888888888888E-2</v>
      </c>
      <c r="M61" s="47">
        <f t="shared" si="41"/>
        <v>0.77777777777777757</v>
      </c>
      <c r="N61" s="21" t="str">
        <f t="shared" si="48"/>
        <v>MAG 9 B</v>
      </c>
      <c r="O61" s="21" t="str">
        <f t="shared" si="49"/>
        <v>MAG 10 B</v>
      </c>
      <c r="P61" s="21" t="str">
        <f t="shared" si="45"/>
        <v>MAG 11 B</v>
      </c>
      <c r="Q61" s="21" t="str">
        <f t="shared" si="45"/>
        <v>MAG 12 B</v>
      </c>
      <c r="R61" s="21" t="str">
        <f t="shared" si="45"/>
        <v>MAG7 B</v>
      </c>
      <c r="S61" s="21" t="str">
        <f t="shared" si="45"/>
        <v>MAG 8 B</v>
      </c>
    </row>
    <row r="62" spans="1:19" x14ac:dyDescent="0.35">
      <c r="A62" s="46">
        <f t="shared" si="42"/>
        <v>0.77777777777777757</v>
      </c>
      <c r="B62" s="47">
        <v>1.3888888888888888E-2</v>
      </c>
      <c r="C62" s="47">
        <f t="shared" si="40"/>
        <v>0.79166666666666641</v>
      </c>
      <c r="D62" s="21" t="str">
        <f t="shared" si="46"/>
        <v>MAG 8 A</v>
      </c>
      <c r="E62" s="21" t="str">
        <f t="shared" si="47"/>
        <v>MAG 9 A</v>
      </c>
      <c r="F62" s="21" t="str">
        <f t="shared" si="43"/>
        <v>MAG 10 A</v>
      </c>
      <c r="G62" s="21" t="str">
        <f t="shared" si="43"/>
        <v>MAG 11 A</v>
      </c>
      <c r="H62" s="21" t="str">
        <f t="shared" si="43"/>
        <v>MAG 12 A</v>
      </c>
      <c r="I62" s="21" t="str">
        <f t="shared" si="43"/>
        <v>MAG7 A</v>
      </c>
      <c r="J62" s="106"/>
      <c r="K62" s="46">
        <f t="shared" si="44"/>
        <v>0.77777777777777757</v>
      </c>
      <c r="L62" s="47">
        <v>1.3888888888888888E-2</v>
      </c>
      <c r="M62" s="47">
        <f t="shared" si="41"/>
        <v>0.79166666666666641</v>
      </c>
      <c r="N62" s="21" t="str">
        <f t="shared" si="48"/>
        <v>MAG 8 B</v>
      </c>
      <c r="O62" s="21" t="str">
        <f t="shared" si="49"/>
        <v>MAG 9 B</v>
      </c>
      <c r="P62" s="21" t="str">
        <f t="shared" si="45"/>
        <v>MAG 10 B</v>
      </c>
      <c r="Q62" s="21" t="str">
        <f t="shared" si="45"/>
        <v>MAG 11 B</v>
      </c>
      <c r="R62" s="21" t="str">
        <f t="shared" si="45"/>
        <v>MAG 12 B</v>
      </c>
      <c r="S62" s="21" t="str">
        <f t="shared" si="45"/>
        <v>MAG7 B</v>
      </c>
    </row>
    <row r="63" spans="1:19" x14ac:dyDescent="0.35">
      <c r="A63" s="46"/>
      <c r="B63" s="47"/>
      <c r="C63" s="47"/>
      <c r="D63" s="21"/>
      <c r="E63" s="21"/>
      <c r="F63" s="21"/>
      <c r="G63" s="21"/>
      <c r="H63" s="21"/>
      <c r="I63" s="21"/>
      <c r="J63" s="109"/>
      <c r="K63" s="46"/>
      <c r="L63" s="47"/>
      <c r="M63" s="47"/>
      <c r="N63" s="21"/>
      <c r="O63" s="21"/>
      <c r="P63" s="21"/>
      <c r="Q63" s="21"/>
      <c r="R63" s="21"/>
      <c r="S63" s="21"/>
    </row>
    <row r="64" spans="1:19" x14ac:dyDescent="0.35">
      <c r="A64" s="46">
        <v>0.79166666666666663</v>
      </c>
      <c r="B64" s="20">
        <v>6.9444444444444441E-3</v>
      </c>
      <c r="C64" s="47">
        <v>0.79861111111111116</v>
      </c>
      <c r="D64" s="150" t="s">
        <v>139</v>
      </c>
      <c r="E64" s="141"/>
      <c r="F64" s="141"/>
      <c r="G64" s="141"/>
      <c r="H64" s="141"/>
      <c r="I64" s="141"/>
      <c r="J64" s="109"/>
      <c r="K64" s="46"/>
      <c r="L64" s="47"/>
      <c r="M64" s="47"/>
      <c r="N64" s="150" t="s">
        <v>139</v>
      </c>
      <c r="O64" s="141"/>
      <c r="P64" s="141"/>
      <c r="Q64" s="141"/>
      <c r="R64" s="141"/>
      <c r="S64" s="141"/>
    </row>
    <row r="65" spans="1:19" x14ac:dyDescent="0.35">
      <c r="A65" s="46"/>
      <c r="B65" s="47"/>
      <c r="C65" s="47"/>
      <c r="D65" s="21"/>
      <c r="E65" s="21"/>
      <c r="F65" s="21"/>
      <c r="G65" s="21"/>
      <c r="H65" s="21"/>
      <c r="I65" s="21"/>
      <c r="J65" s="109"/>
      <c r="K65" s="46"/>
      <c r="L65" s="47"/>
      <c r="M65" s="47"/>
      <c r="N65" s="21"/>
      <c r="O65" s="21"/>
      <c r="P65" s="21"/>
      <c r="Q65" s="21"/>
      <c r="R65" s="21"/>
      <c r="S65" s="21"/>
    </row>
    <row r="66" spans="1:19" x14ac:dyDescent="0.35">
      <c r="A66" s="17">
        <f>A68</f>
        <v>0.80208333333333337</v>
      </c>
      <c r="B66" s="17"/>
      <c r="C66" s="17">
        <f>C74</f>
        <v>0.90624999999999978</v>
      </c>
      <c r="D66" s="146" t="s">
        <v>81</v>
      </c>
      <c r="E66" s="146"/>
      <c r="F66" s="146"/>
      <c r="G66" s="146"/>
      <c r="H66" s="146"/>
      <c r="I66" s="105" t="s">
        <v>8</v>
      </c>
      <c r="K66" s="17">
        <f>K68</f>
        <v>0.80208333333333337</v>
      </c>
      <c r="L66" s="17"/>
      <c r="M66" s="17">
        <f>M74</f>
        <v>0.90624999999999978</v>
      </c>
      <c r="N66" s="146" t="s">
        <v>81</v>
      </c>
      <c r="O66" s="146"/>
      <c r="P66" s="146"/>
      <c r="Q66" s="146"/>
      <c r="R66" s="146"/>
      <c r="S66" s="105" t="s">
        <v>8</v>
      </c>
    </row>
    <row r="67" spans="1:19" x14ac:dyDescent="0.35">
      <c r="A67" s="110">
        <v>0.79861111111111116</v>
      </c>
      <c r="B67" s="97">
        <v>3.472222222222222E-3</v>
      </c>
      <c r="C67" s="111">
        <v>0.80208333333333337</v>
      </c>
      <c r="D67" s="142" t="s">
        <v>138</v>
      </c>
      <c r="E67" s="142"/>
      <c r="F67" s="142"/>
      <c r="G67" s="142"/>
      <c r="H67" s="142"/>
      <c r="I67" s="142"/>
      <c r="J67" s="107"/>
      <c r="K67" s="110">
        <v>0.79861111111111116</v>
      </c>
      <c r="L67" s="97">
        <v>3.472222222222222E-3</v>
      </c>
      <c r="M67" s="111">
        <v>0.80208333333333337</v>
      </c>
      <c r="N67" s="142" t="s">
        <v>138</v>
      </c>
      <c r="O67" s="142"/>
      <c r="P67" s="142"/>
      <c r="Q67" s="142"/>
      <c r="R67" s="142"/>
      <c r="S67" s="142"/>
    </row>
    <row r="68" spans="1:19" x14ac:dyDescent="0.35">
      <c r="A68" s="46">
        <v>0.80208333333333337</v>
      </c>
      <c r="B68" s="47">
        <v>2.0833333333333332E-2</v>
      </c>
      <c r="C68" s="47">
        <f>A68+B68</f>
        <v>0.82291666666666674</v>
      </c>
      <c r="D68" s="147" t="s">
        <v>7</v>
      </c>
      <c r="E68" s="147"/>
      <c r="F68" s="147"/>
      <c r="G68" s="147"/>
      <c r="H68" s="147"/>
      <c r="I68" s="147"/>
      <c r="K68" s="46">
        <v>0.80208333333333337</v>
      </c>
      <c r="L68" s="47">
        <v>2.0833333333333332E-2</v>
      </c>
      <c r="M68" s="47">
        <f>K68+L68</f>
        <v>0.82291666666666674</v>
      </c>
      <c r="N68" s="147" t="s">
        <v>7</v>
      </c>
      <c r="O68" s="147"/>
      <c r="P68" s="147"/>
      <c r="Q68" s="147"/>
      <c r="R68" s="147"/>
      <c r="S68" s="147"/>
    </row>
    <row r="69" spans="1:19" x14ac:dyDescent="0.35">
      <c r="A69" s="46">
        <f>C68</f>
        <v>0.82291666666666674</v>
      </c>
      <c r="B69" s="47">
        <v>1.3888888888888888E-2</v>
      </c>
      <c r="C69" s="47">
        <f t="shared" ref="C69:C74" si="50">A69+B69</f>
        <v>0.83680555555555558</v>
      </c>
      <c r="D69" s="21" t="s">
        <v>67</v>
      </c>
      <c r="E69" s="21" t="s">
        <v>68</v>
      </c>
      <c r="F69" s="21" t="s">
        <v>69</v>
      </c>
      <c r="G69" s="21" t="s">
        <v>70</v>
      </c>
      <c r="H69" s="21" t="s">
        <v>71</v>
      </c>
      <c r="I69" s="21" t="s">
        <v>72</v>
      </c>
      <c r="K69" s="46">
        <f>M68</f>
        <v>0.82291666666666674</v>
      </c>
      <c r="L69" s="47">
        <v>1.3888888888888888E-2</v>
      </c>
      <c r="M69" s="47">
        <f t="shared" ref="M69:M74" si="51">K69+L69</f>
        <v>0.83680555555555558</v>
      </c>
      <c r="N69" s="21" t="s">
        <v>73</v>
      </c>
      <c r="O69" s="21" t="s">
        <v>74</v>
      </c>
      <c r="P69" s="21" t="s">
        <v>75</v>
      </c>
      <c r="Q69" s="21" t="s">
        <v>76</v>
      </c>
      <c r="R69" s="21" t="s">
        <v>77</v>
      </c>
      <c r="S69" s="21" t="s">
        <v>78</v>
      </c>
    </row>
    <row r="70" spans="1:19" x14ac:dyDescent="0.35">
      <c r="A70" s="46">
        <f t="shared" ref="A70:A74" si="52">C69</f>
        <v>0.83680555555555558</v>
      </c>
      <c r="B70" s="47">
        <v>1.3888888888888888E-2</v>
      </c>
      <c r="C70" s="47">
        <f t="shared" si="50"/>
        <v>0.85069444444444442</v>
      </c>
      <c r="D70" s="21" t="str">
        <f>I69</f>
        <v>MAG 18 A</v>
      </c>
      <c r="E70" s="21" t="str">
        <f>D69</f>
        <v>MAG 13 A</v>
      </c>
      <c r="F70" s="21" t="str">
        <f t="shared" ref="F70:I74" si="53">E69</f>
        <v>MAG 14 A</v>
      </c>
      <c r="G70" s="21" t="str">
        <f t="shared" si="53"/>
        <v>MAG 15 A</v>
      </c>
      <c r="H70" s="21" t="str">
        <f t="shared" si="53"/>
        <v>MAG 16 A</v>
      </c>
      <c r="I70" s="21" t="str">
        <f t="shared" si="53"/>
        <v>MAG 17 A</v>
      </c>
      <c r="K70" s="46">
        <f t="shared" ref="K70:K74" si="54">M69</f>
        <v>0.83680555555555558</v>
      </c>
      <c r="L70" s="47">
        <v>1.3888888888888888E-2</v>
      </c>
      <c r="M70" s="47">
        <f t="shared" si="51"/>
        <v>0.85069444444444442</v>
      </c>
      <c r="N70" s="21" t="str">
        <f>S69</f>
        <v>MAG 18 B</v>
      </c>
      <c r="O70" s="21" t="str">
        <f>N69</f>
        <v>MAG 13 B</v>
      </c>
      <c r="P70" s="21" t="str">
        <f t="shared" ref="P70:S74" si="55">O69</f>
        <v>MAG 14 B</v>
      </c>
      <c r="Q70" s="21" t="str">
        <f t="shared" si="55"/>
        <v>MAG 15 B</v>
      </c>
      <c r="R70" s="21" t="str">
        <f t="shared" si="55"/>
        <v>MAG 16 B</v>
      </c>
      <c r="S70" s="21" t="str">
        <f t="shared" si="55"/>
        <v>MAG 17 B</v>
      </c>
    </row>
    <row r="71" spans="1:19" x14ac:dyDescent="0.35">
      <c r="A71" s="46">
        <f t="shared" si="52"/>
        <v>0.85069444444444442</v>
      </c>
      <c r="B71" s="47">
        <v>1.3888888888888888E-2</v>
      </c>
      <c r="C71" s="47">
        <f t="shared" si="50"/>
        <v>0.86458333333333326</v>
      </c>
      <c r="D71" s="21" t="str">
        <f t="shared" ref="D71:D74" si="56">I70</f>
        <v>MAG 17 A</v>
      </c>
      <c r="E71" s="21" t="str">
        <f t="shared" ref="E71:E74" si="57">D70</f>
        <v>MAG 18 A</v>
      </c>
      <c r="F71" s="21" t="str">
        <f t="shared" si="53"/>
        <v>MAG 13 A</v>
      </c>
      <c r="G71" s="21" t="str">
        <f t="shared" si="53"/>
        <v>MAG 14 A</v>
      </c>
      <c r="H71" s="21" t="str">
        <f t="shared" si="53"/>
        <v>MAG 15 A</v>
      </c>
      <c r="I71" s="21" t="str">
        <f t="shared" si="53"/>
        <v>MAG 16 A</v>
      </c>
      <c r="K71" s="46">
        <f t="shared" si="54"/>
        <v>0.85069444444444442</v>
      </c>
      <c r="L71" s="47">
        <v>1.3888888888888888E-2</v>
      </c>
      <c r="M71" s="47">
        <f t="shared" si="51"/>
        <v>0.86458333333333326</v>
      </c>
      <c r="N71" s="21" t="str">
        <f t="shared" ref="N71:N74" si="58">S70</f>
        <v>MAG 17 B</v>
      </c>
      <c r="O71" s="21" t="str">
        <f t="shared" ref="O71:O74" si="59">N70</f>
        <v>MAG 18 B</v>
      </c>
      <c r="P71" s="21" t="str">
        <f t="shared" si="55"/>
        <v>MAG 13 B</v>
      </c>
      <c r="Q71" s="21" t="str">
        <f t="shared" si="55"/>
        <v>MAG 14 B</v>
      </c>
      <c r="R71" s="21" t="str">
        <f t="shared" si="55"/>
        <v>MAG 15 B</v>
      </c>
      <c r="S71" s="21" t="str">
        <f t="shared" si="55"/>
        <v>MAG 16 B</v>
      </c>
    </row>
    <row r="72" spans="1:19" x14ac:dyDescent="0.35">
      <c r="A72" s="46">
        <f t="shared" si="52"/>
        <v>0.86458333333333326</v>
      </c>
      <c r="B72" s="47">
        <v>1.3888888888888888E-2</v>
      </c>
      <c r="C72" s="47">
        <f t="shared" si="50"/>
        <v>0.8784722222222221</v>
      </c>
      <c r="D72" s="21" t="str">
        <f t="shared" si="56"/>
        <v>MAG 16 A</v>
      </c>
      <c r="E72" s="21" t="str">
        <f t="shared" si="57"/>
        <v>MAG 17 A</v>
      </c>
      <c r="F72" s="21" t="str">
        <f t="shared" si="53"/>
        <v>MAG 18 A</v>
      </c>
      <c r="G72" s="21" t="str">
        <f t="shared" si="53"/>
        <v>MAG 13 A</v>
      </c>
      <c r="H72" s="21" t="str">
        <f t="shared" si="53"/>
        <v>MAG 14 A</v>
      </c>
      <c r="I72" s="21" t="str">
        <f t="shared" si="53"/>
        <v>MAG 15 A</v>
      </c>
      <c r="K72" s="46">
        <f t="shared" si="54"/>
        <v>0.86458333333333326</v>
      </c>
      <c r="L72" s="47">
        <v>1.3888888888888888E-2</v>
      </c>
      <c r="M72" s="47">
        <f t="shared" si="51"/>
        <v>0.8784722222222221</v>
      </c>
      <c r="N72" s="21" t="str">
        <f t="shared" si="58"/>
        <v>MAG 16 B</v>
      </c>
      <c r="O72" s="21" t="str">
        <f t="shared" si="59"/>
        <v>MAG 17 B</v>
      </c>
      <c r="P72" s="21" t="str">
        <f t="shared" si="55"/>
        <v>MAG 18 B</v>
      </c>
      <c r="Q72" s="21" t="str">
        <f t="shared" si="55"/>
        <v>MAG 13 B</v>
      </c>
      <c r="R72" s="21" t="str">
        <f t="shared" si="55"/>
        <v>MAG 14 B</v>
      </c>
      <c r="S72" s="21" t="str">
        <f t="shared" si="55"/>
        <v>MAG 15 B</v>
      </c>
    </row>
    <row r="73" spans="1:19" x14ac:dyDescent="0.35">
      <c r="A73" s="46">
        <f t="shared" si="52"/>
        <v>0.8784722222222221</v>
      </c>
      <c r="B73" s="47">
        <v>1.3888888888888888E-2</v>
      </c>
      <c r="C73" s="47">
        <f t="shared" si="50"/>
        <v>0.89236111111111094</v>
      </c>
      <c r="D73" s="21" t="str">
        <f t="shared" si="56"/>
        <v>MAG 15 A</v>
      </c>
      <c r="E73" s="21" t="str">
        <f t="shared" si="57"/>
        <v>MAG 16 A</v>
      </c>
      <c r="F73" s="21" t="str">
        <f t="shared" si="53"/>
        <v>MAG 17 A</v>
      </c>
      <c r="G73" s="21" t="str">
        <f t="shared" si="53"/>
        <v>MAG 18 A</v>
      </c>
      <c r="H73" s="21" t="str">
        <f t="shared" si="53"/>
        <v>MAG 13 A</v>
      </c>
      <c r="I73" s="21" t="str">
        <f t="shared" si="53"/>
        <v>MAG 14 A</v>
      </c>
      <c r="K73" s="46">
        <f t="shared" si="54"/>
        <v>0.8784722222222221</v>
      </c>
      <c r="L73" s="47">
        <v>1.3888888888888888E-2</v>
      </c>
      <c r="M73" s="47">
        <f t="shared" si="51"/>
        <v>0.89236111111111094</v>
      </c>
      <c r="N73" s="21" t="str">
        <f t="shared" si="58"/>
        <v>MAG 15 B</v>
      </c>
      <c r="O73" s="21" t="str">
        <f t="shared" si="59"/>
        <v>MAG 16 B</v>
      </c>
      <c r="P73" s="21" t="str">
        <f t="shared" si="55"/>
        <v>MAG 17 B</v>
      </c>
      <c r="Q73" s="21" t="str">
        <f t="shared" si="55"/>
        <v>MAG 18 B</v>
      </c>
      <c r="R73" s="21" t="str">
        <f t="shared" si="55"/>
        <v>MAG 13 B</v>
      </c>
      <c r="S73" s="21" t="str">
        <f t="shared" si="55"/>
        <v>MAG 14 B</v>
      </c>
    </row>
    <row r="74" spans="1:19" x14ac:dyDescent="0.35">
      <c r="A74" s="46">
        <f t="shared" si="52"/>
        <v>0.89236111111111094</v>
      </c>
      <c r="B74" s="47">
        <v>1.3888888888888888E-2</v>
      </c>
      <c r="C74" s="47">
        <f t="shared" si="50"/>
        <v>0.90624999999999978</v>
      </c>
      <c r="D74" s="21" t="str">
        <f t="shared" si="56"/>
        <v>MAG 14 A</v>
      </c>
      <c r="E74" s="21" t="str">
        <f t="shared" si="57"/>
        <v>MAG 15 A</v>
      </c>
      <c r="F74" s="21" t="str">
        <f t="shared" si="53"/>
        <v>MAG 16 A</v>
      </c>
      <c r="G74" s="21" t="str">
        <f t="shared" si="53"/>
        <v>MAG 17 A</v>
      </c>
      <c r="H74" s="21" t="str">
        <f t="shared" si="53"/>
        <v>MAG 18 A</v>
      </c>
      <c r="I74" s="21" t="str">
        <f t="shared" si="53"/>
        <v>MAG 13 A</v>
      </c>
      <c r="K74" s="46">
        <f t="shared" si="54"/>
        <v>0.89236111111111094</v>
      </c>
      <c r="L74" s="47">
        <v>1.3888888888888888E-2</v>
      </c>
      <c r="M74" s="47">
        <f t="shared" si="51"/>
        <v>0.90624999999999978</v>
      </c>
      <c r="N74" s="21" t="str">
        <f t="shared" si="58"/>
        <v>MAG 14 B</v>
      </c>
      <c r="O74" s="21" t="str">
        <f t="shared" si="59"/>
        <v>MAG 15 B</v>
      </c>
      <c r="P74" s="21" t="str">
        <f t="shared" si="55"/>
        <v>MAG 16 B</v>
      </c>
      <c r="Q74" s="21" t="str">
        <f t="shared" si="55"/>
        <v>MAG 17 B</v>
      </c>
      <c r="R74" s="21" t="str">
        <f t="shared" si="55"/>
        <v>MAG 18 B</v>
      </c>
      <c r="S74" s="21" t="str">
        <f t="shared" si="55"/>
        <v>MAG 13 B</v>
      </c>
    </row>
  </sheetData>
  <mergeCells count="48">
    <mergeCell ref="D30:H30"/>
    <mergeCell ref="N30:R30"/>
    <mergeCell ref="D31:I31"/>
    <mergeCell ref="N31:S31"/>
    <mergeCell ref="D16:I16"/>
    <mergeCell ref="N16:S16"/>
    <mergeCell ref="D20:I20"/>
    <mergeCell ref="N20:S20"/>
    <mergeCell ref="D64:I64"/>
    <mergeCell ref="N64:S64"/>
    <mergeCell ref="A4:I4"/>
    <mergeCell ref="K4:S4"/>
    <mergeCell ref="D6:H6"/>
    <mergeCell ref="N6:R6"/>
    <mergeCell ref="D7:I7"/>
    <mergeCell ref="N7:S7"/>
    <mergeCell ref="D52:I52"/>
    <mergeCell ref="N52:S52"/>
    <mergeCell ref="D56:I56"/>
    <mergeCell ref="N56:S56"/>
    <mergeCell ref="D40:I40"/>
    <mergeCell ref="N40:S40"/>
    <mergeCell ref="D28:I28"/>
    <mergeCell ref="N28:S28"/>
    <mergeCell ref="D8:I8"/>
    <mergeCell ref="N8:S8"/>
    <mergeCell ref="D18:H18"/>
    <mergeCell ref="N18:R18"/>
    <mergeCell ref="D19:I19"/>
    <mergeCell ref="N19:S19"/>
    <mergeCell ref="D32:I32"/>
    <mergeCell ref="N32:S32"/>
    <mergeCell ref="D42:H42"/>
    <mergeCell ref="N42:R42"/>
    <mergeCell ref="D43:I43"/>
    <mergeCell ref="N43:S43"/>
    <mergeCell ref="D44:I44"/>
    <mergeCell ref="N44:S44"/>
    <mergeCell ref="D54:H54"/>
    <mergeCell ref="N54:R54"/>
    <mergeCell ref="D55:I55"/>
    <mergeCell ref="N55:S55"/>
    <mergeCell ref="D66:H66"/>
    <mergeCell ref="N66:R66"/>
    <mergeCell ref="D67:I67"/>
    <mergeCell ref="N67:S67"/>
    <mergeCell ref="D68:I68"/>
    <mergeCell ref="N68:S68"/>
  </mergeCells>
  <pageMargins left="0.7" right="0.7" top="0.78740157499999996" bottom="0.78740157499999996" header="0.3" footer="0.3"/>
  <pageSetup paperSize="9" scale="80" orientation="portrait" r:id="rId1"/>
  <rowBreaks count="1" manualBreakCount="1">
    <brk id="41" max="16383" man="1"/>
  </rowBreaks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2">
    <tabColor theme="6" tint="0.59999389629810485"/>
  </sheetPr>
  <dimension ref="A1:U56"/>
  <sheetViews>
    <sheetView zoomScale="95" zoomScaleNormal="95" zoomScaleSheetLayoutView="76" workbookViewId="0"/>
  </sheetViews>
  <sheetFormatPr baseColWidth="10" defaultColWidth="10.7265625" defaultRowHeight="14.5" x14ac:dyDescent="0.35"/>
  <sheetData>
    <row r="1" spans="1:21" ht="18.5" x14ac:dyDescent="0.45">
      <c r="A1" s="1" t="s">
        <v>87</v>
      </c>
      <c r="D1" s="4"/>
      <c r="E1" s="4"/>
      <c r="F1" s="1"/>
      <c r="J1" s="4"/>
      <c r="K1" s="4"/>
      <c r="L1" s="5"/>
      <c r="U1" s="5"/>
    </row>
    <row r="2" spans="1:21" x14ac:dyDescent="0.35">
      <c r="A2" s="2" t="s">
        <v>153</v>
      </c>
      <c r="F2" s="2"/>
      <c r="L2" s="2"/>
      <c r="U2" s="2"/>
    </row>
    <row r="3" spans="1:21" ht="15" thickBot="1" x14ac:dyDescent="0.4"/>
    <row r="4" spans="1:21" x14ac:dyDescent="0.35">
      <c r="A4" s="156" t="s">
        <v>154</v>
      </c>
      <c r="B4" s="157"/>
      <c r="C4" s="157"/>
      <c r="D4" s="157"/>
      <c r="E4" s="157"/>
      <c r="F4" s="157"/>
      <c r="G4" s="157"/>
      <c r="H4" s="157"/>
      <c r="I4" s="158"/>
      <c r="J4" s="10"/>
      <c r="K4" s="159" t="s">
        <v>155</v>
      </c>
      <c r="L4" s="160"/>
      <c r="M4" s="160"/>
      <c r="N4" s="161"/>
      <c r="O4" s="161"/>
      <c r="P4" s="161"/>
      <c r="Q4" s="161"/>
      <c r="R4" s="161"/>
      <c r="S4" s="162"/>
    </row>
    <row r="5" spans="1:21" ht="30" customHeight="1" x14ac:dyDescent="0.35">
      <c r="A5" s="22" t="s">
        <v>4</v>
      </c>
      <c r="B5" s="23"/>
      <c r="C5" s="24" t="s">
        <v>5</v>
      </c>
      <c r="D5" s="25"/>
      <c r="E5" s="26"/>
      <c r="F5" s="26"/>
      <c r="G5" s="25"/>
      <c r="H5" s="26"/>
      <c r="I5" s="27"/>
      <c r="J5" s="10"/>
      <c r="K5" s="22" t="s">
        <v>4</v>
      </c>
      <c r="L5" s="23"/>
      <c r="M5" s="24" t="s">
        <v>5</v>
      </c>
      <c r="N5" s="25"/>
      <c r="O5" s="26"/>
      <c r="P5" s="26"/>
      <c r="Q5" s="25"/>
      <c r="R5" s="26"/>
      <c r="S5" s="27"/>
    </row>
    <row r="6" spans="1:21" x14ac:dyDescent="0.35">
      <c r="A6" s="28">
        <v>0.3298611111111111</v>
      </c>
      <c r="B6" s="29"/>
      <c r="C6" s="30">
        <f>C14</f>
        <v>0.40625000000000011</v>
      </c>
      <c r="D6" s="163" t="s">
        <v>91</v>
      </c>
      <c r="E6" s="164"/>
      <c r="F6" s="164"/>
      <c r="G6" s="164"/>
      <c r="H6" s="164"/>
      <c r="I6" s="120"/>
      <c r="J6" s="11"/>
      <c r="K6" s="28">
        <f>K8</f>
        <v>0.41666666666666669</v>
      </c>
      <c r="L6" s="29"/>
      <c r="M6" s="30">
        <f>M13</f>
        <v>0.52500000000000002</v>
      </c>
      <c r="N6" s="151" t="s">
        <v>91</v>
      </c>
      <c r="O6" s="152"/>
      <c r="P6" s="152"/>
      <c r="Q6" s="152"/>
      <c r="R6" s="152"/>
      <c r="S6" s="31"/>
    </row>
    <row r="7" spans="1:21" x14ac:dyDescent="0.35">
      <c r="A7" s="98">
        <f>+A6</f>
        <v>0.3298611111111111</v>
      </c>
      <c r="B7" s="99">
        <v>3.472222222222222E-3</v>
      </c>
      <c r="C7" s="119">
        <f>+A7+B7</f>
        <v>0.33333333333333331</v>
      </c>
      <c r="D7" s="121"/>
      <c r="E7" s="102"/>
      <c r="F7" s="102" t="s">
        <v>140</v>
      </c>
      <c r="G7" s="102"/>
      <c r="H7" s="102"/>
      <c r="I7" s="23"/>
      <c r="J7" s="11"/>
      <c r="K7" s="98">
        <v>0.40972222222222227</v>
      </c>
      <c r="L7" s="99">
        <v>6.9444444444444441E-3</v>
      </c>
      <c r="M7" s="100">
        <v>0.41666666666666669</v>
      </c>
      <c r="N7" s="101"/>
      <c r="O7" s="102"/>
      <c r="P7" s="102" t="s">
        <v>140</v>
      </c>
      <c r="Q7" s="102"/>
      <c r="R7" s="102"/>
      <c r="S7" s="102"/>
    </row>
    <row r="8" spans="1:21" x14ac:dyDescent="0.35">
      <c r="A8" s="32">
        <f t="shared" ref="A8:A14" si="0">C7</f>
        <v>0.33333333333333331</v>
      </c>
      <c r="B8" s="33">
        <v>2.2916666666666669E-2</v>
      </c>
      <c r="C8" s="34">
        <f t="shared" ref="C8:C14" si="1">A8+B8</f>
        <v>0.35624999999999996</v>
      </c>
      <c r="D8" s="165" t="s">
        <v>144</v>
      </c>
      <c r="E8" s="166"/>
      <c r="F8" s="166"/>
      <c r="G8" s="166"/>
      <c r="H8" s="166"/>
      <c r="I8" s="167"/>
      <c r="J8" s="11"/>
      <c r="K8" s="32">
        <v>0.41666666666666669</v>
      </c>
      <c r="L8" s="33">
        <v>1.8055555555555557E-2</v>
      </c>
      <c r="M8" s="34">
        <f t="shared" ref="M8:M13" si="2">K8+L8</f>
        <v>0.43472222222222223</v>
      </c>
      <c r="N8" s="21" t="s">
        <v>28</v>
      </c>
      <c r="O8" s="21" t="s">
        <v>29</v>
      </c>
      <c r="P8" s="21" t="s">
        <v>30</v>
      </c>
      <c r="Q8" s="21" t="s">
        <v>31</v>
      </c>
      <c r="R8" s="21" t="s">
        <v>32</v>
      </c>
      <c r="S8" s="21" t="s">
        <v>33</v>
      </c>
    </row>
    <row r="9" spans="1:21" x14ac:dyDescent="0.35">
      <c r="A9" s="32">
        <f t="shared" si="0"/>
        <v>0.35624999999999996</v>
      </c>
      <c r="B9" s="33">
        <v>8.3333333333333332E-3</v>
      </c>
      <c r="C9" s="34">
        <f t="shared" si="1"/>
        <v>0.36458333333333331</v>
      </c>
      <c r="D9" s="21" t="s">
        <v>33</v>
      </c>
      <c r="E9" s="21" t="s">
        <v>28</v>
      </c>
      <c r="F9" s="21" t="s">
        <v>29</v>
      </c>
      <c r="G9" s="21" t="s">
        <v>30</v>
      </c>
      <c r="H9" s="21" t="s">
        <v>31</v>
      </c>
      <c r="I9" s="21" t="s">
        <v>32</v>
      </c>
      <c r="J9" s="11"/>
      <c r="K9" s="32">
        <f>M8</f>
        <v>0.43472222222222223</v>
      </c>
      <c r="L9" s="33">
        <v>1.8055555555555557E-2</v>
      </c>
      <c r="M9" s="34">
        <f t="shared" si="2"/>
        <v>0.45277777777777778</v>
      </c>
      <c r="N9" s="21" t="str">
        <f>S8</f>
        <v>MAG 6</v>
      </c>
      <c r="O9" s="21" t="str">
        <f t="shared" ref="O9:S13" si="3">N8</f>
        <v>MAG 1</v>
      </c>
      <c r="P9" s="21" t="str">
        <f t="shared" si="3"/>
        <v>MAG 2</v>
      </c>
      <c r="Q9" s="21" t="str">
        <f t="shared" si="3"/>
        <v>MAG 3</v>
      </c>
      <c r="R9" s="21" t="str">
        <f t="shared" si="3"/>
        <v>MAG 4</v>
      </c>
      <c r="S9" s="21" t="str">
        <f t="shared" si="3"/>
        <v>MAG 5</v>
      </c>
    </row>
    <row r="10" spans="1:21" x14ac:dyDescent="0.35">
      <c r="A10" s="32">
        <f t="shared" si="0"/>
        <v>0.36458333333333331</v>
      </c>
      <c r="B10" s="33">
        <v>8.3333333333333332E-3</v>
      </c>
      <c r="C10" s="34">
        <f t="shared" si="1"/>
        <v>0.37291666666666667</v>
      </c>
      <c r="D10" s="21" t="str">
        <f>I9</f>
        <v>MAG 5</v>
      </c>
      <c r="E10" s="21" t="str">
        <f t="shared" ref="E10:I14" si="4">D9</f>
        <v>MAG 6</v>
      </c>
      <c r="F10" s="21" t="str">
        <f t="shared" si="4"/>
        <v>MAG 1</v>
      </c>
      <c r="G10" s="21" t="str">
        <f t="shared" si="4"/>
        <v>MAG 2</v>
      </c>
      <c r="H10" s="21" t="str">
        <f t="shared" si="4"/>
        <v>MAG 3</v>
      </c>
      <c r="I10" s="21" t="str">
        <f t="shared" si="4"/>
        <v>MAG 4</v>
      </c>
      <c r="J10" s="11"/>
      <c r="K10" s="32">
        <f>M9</f>
        <v>0.45277777777777778</v>
      </c>
      <c r="L10" s="33">
        <v>1.8055555555555557E-2</v>
      </c>
      <c r="M10" s="34">
        <f t="shared" si="2"/>
        <v>0.47083333333333333</v>
      </c>
      <c r="N10" s="21" t="str">
        <f>S9</f>
        <v>MAG 5</v>
      </c>
      <c r="O10" s="21" t="str">
        <f t="shared" si="3"/>
        <v>MAG 6</v>
      </c>
      <c r="P10" s="21" t="str">
        <f t="shared" si="3"/>
        <v>MAG 1</v>
      </c>
      <c r="Q10" s="21" t="str">
        <f t="shared" si="3"/>
        <v>MAG 2</v>
      </c>
      <c r="R10" s="21" t="str">
        <f t="shared" si="3"/>
        <v>MAG 3</v>
      </c>
      <c r="S10" s="21" t="str">
        <f t="shared" si="3"/>
        <v>MAG 4</v>
      </c>
    </row>
    <row r="11" spans="1:21" x14ac:dyDescent="0.35">
      <c r="A11" s="32">
        <f t="shared" si="0"/>
        <v>0.37291666666666667</v>
      </c>
      <c r="B11" s="33">
        <v>8.3333333333333332E-3</v>
      </c>
      <c r="C11" s="34">
        <f t="shared" si="1"/>
        <v>0.38125000000000003</v>
      </c>
      <c r="D11" s="21" t="str">
        <f>I10</f>
        <v>MAG 4</v>
      </c>
      <c r="E11" s="21" t="str">
        <f t="shared" si="4"/>
        <v>MAG 5</v>
      </c>
      <c r="F11" s="21" t="str">
        <f t="shared" si="4"/>
        <v>MAG 6</v>
      </c>
      <c r="G11" s="21" t="str">
        <f t="shared" si="4"/>
        <v>MAG 1</v>
      </c>
      <c r="H11" s="21" t="str">
        <f t="shared" si="4"/>
        <v>MAG 2</v>
      </c>
      <c r="I11" s="21" t="str">
        <f t="shared" si="4"/>
        <v>MAG 3</v>
      </c>
      <c r="J11" s="11"/>
      <c r="K11" s="32">
        <f>M10</f>
        <v>0.47083333333333333</v>
      </c>
      <c r="L11" s="33">
        <v>1.8055555555555557E-2</v>
      </c>
      <c r="M11" s="34">
        <f t="shared" si="2"/>
        <v>0.48888888888888887</v>
      </c>
      <c r="N11" s="21" t="str">
        <f>S10</f>
        <v>MAG 4</v>
      </c>
      <c r="O11" s="21" t="str">
        <f t="shared" si="3"/>
        <v>MAG 5</v>
      </c>
      <c r="P11" s="21" t="str">
        <f t="shared" si="3"/>
        <v>MAG 6</v>
      </c>
      <c r="Q11" s="21" t="str">
        <f t="shared" si="3"/>
        <v>MAG 1</v>
      </c>
      <c r="R11" s="21" t="str">
        <f t="shared" si="3"/>
        <v>MAG 2</v>
      </c>
      <c r="S11" s="21" t="str">
        <f t="shared" si="3"/>
        <v>MAG 3</v>
      </c>
    </row>
    <row r="12" spans="1:21" x14ac:dyDescent="0.35">
      <c r="A12" s="32">
        <f t="shared" si="0"/>
        <v>0.38125000000000003</v>
      </c>
      <c r="B12" s="33">
        <v>8.3333333333333332E-3</v>
      </c>
      <c r="C12" s="34">
        <f t="shared" si="1"/>
        <v>0.38958333333333339</v>
      </c>
      <c r="D12" s="21" t="str">
        <f>I11</f>
        <v>MAG 3</v>
      </c>
      <c r="E12" s="21" t="str">
        <f t="shared" si="4"/>
        <v>MAG 4</v>
      </c>
      <c r="F12" s="21" t="str">
        <f t="shared" si="4"/>
        <v>MAG 5</v>
      </c>
      <c r="G12" s="21" t="str">
        <f t="shared" si="4"/>
        <v>MAG 6</v>
      </c>
      <c r="H12" s="21" t="str">
        <f t="shared" si="4"/>
        <v>MAG 1</v>
      </c>
      <c r="I12" s="21" t="str">
        <f t="shared" si="4"/>
        <v>MAG 2</v>
      </c>
      <c r="J12" s="11"/>
      <c r="K12" s="32">
        <f>M11</f>
        <v>0.48888888888888887</v>
      </c>
      <c r="L12" s="33">
        <v>1.8055555555555557E-2</v>
      </c>
      <c r="M12" s="34">
        <f t="shared" si="2"/>
        <v>0.50694444444444442</v>
      </c>
      <c r="N12" s="21" t="str">
        <f>S11</f>
        <v>MAG 3</v>
      </c>
      <c r="O12" s="21" t="str">
        <f t="shared" si="3"/>
        <v>MAG 4</v>
      </c>
      <c r="P12" s="21" t="str">
        <f t="shared" si="3"/>
        <v>MAG 5</v>
      </c>
      <c r="Q12" s="21" t="str">
        <f t="shared" si="3"/>
        <v>MAG 6</v>
      </c>
      <c r="R12" s="21" t="str">
        <f t="shared" si="3"/>
        <v>MAG 1</v>
      </c>
      <c r="S12" s="21" t="str">
        <f t="shared" si="3"/>
        <v>MAG 2</v>
      </c>
    </row>
    <row r="13" spans="1:21" x14ac:dyDescent="0.35">
      <c r="A13" s="32">
        <f t="shared" si="0"/>
        <v>0.38958333333333339</v>
      </c>
      <c r="B13" s="33">
        <v>8.3333333333333332E-3</v>
      </c>
      <c r="C13" s="34">
        <f t="shared" si="1"/>
        <v>0.39791666666666675</v>
      </c>
      <c r="D13" s="21" t="str">
        <f>I12</f>
        <v>MAG 2</v>
      </c>
      <c r="E13" s="21" t="str">
        <f t="shared" si="4"/>
        <v>MAG 3</v>
      </c>
      <c r="F13" s="21" t="str">
        <f t="shared" si="4"/>
        <v>MAG 4</v>
      </c>
      <c r="G13" s="21" t="str">
        <f t="shared" si="4"/>
        <v>MAG 5</v>
      </c>
      <c r="H13" s="21" t="str">
        <f t="shared" si="4"/>
        <v>MAG 6</v>
      </c>
      <c r="I13" s="21" t="str">
        <f t="shared" si="4"/>
        <v>MAG 1</v>
      </c>
      <c r="J13" s="11"/>
      <c r="K13" s="32">
        <f>M12</f>
        <v>0.50694444444444442</v>
      </c>
      <c r="L13" s="33">
        <v>1.8055555555555557E-2</v>
      </c>
      <c r="M13" s="34">
        <f t="shared" si="2"/>
        <v>0.52500000000000002</v>
      </c>
      <c r="N13" s="21" t="str">
        <f>S12</f>
        <v>MAG 2</v>
      </c>
      <c r="O13" s="21" t="str">
        <f t="shared" si="3"/>
        <v>MAG 3</v>
      </c>
      <c r="P13" s="21" t="str">
        <f t="shared" si="3"/>
        <v>MAG 4</v>
      </c>
      <c r="Q13" s="21" t="str">
        <f t="shared" si="3"/>
        <v>MAG 5</v>
      </c>
      <c r="R13" s="21" t="str">
        <f t="shared" si="3"/>
        <v>MAG 6</v>
      </c>
      <c r="S13" s="21" t="str">
        <f t="shared" si="3"/>
        <v>MAG 1</v>
      </c>
    </row>
    <row r="14" spans="1:21" x14ac:dyDescent="0.35">
      <c r="A14" s="32">
        <f t="shared" si="0"/>
        <v>0.39791666666666675</v>
      </c>
      <c r="B14" s="33">
        <v>8.3333333333333332E-3</v>
      </c>
      <c r="C14" s="34">
        <f t="shared" si="1"/>
        <v>0.40625000000000011</v>
      </c>
      <c r="D14" s="21" t="str">
        <f>I13</f>
        <v>MAG 1</v>
      </c>
      <c r="E14" s="21" t="str">
        <f t="shared" si="4"/>
        <v>MAG 2</v>
      </c>
      <c r="F14" s="21" t="str">
        <f t="shared" si="4"/>
        <v>MAG 3</v>
      </c>
      <c r="G14" s="21" t="str">
        <f t="shared" si="4"/>
        <v>MAG 4</v>
      </c>
      <c r="H14" s="21" t="str">
        <f t="shared" si="4"/>
        <v>MAG 5</v>
      </c>
      <c r="I14" s="21" t="str">
        <f t="shared" si="4"/>
        <v>MAG 6</v>
      </c>
      <c r="J14" s="11"/>
      <c r="K14" s="32"/>
      <c r="L14" s="33"/>
      <c r="M14" s="34"/>
      <c r="N14" s="69"/>
      <c r="O14" s="70"/>
      <c r="P14" s="70"/>
      <c r="Q14" s="70"/>
      <c r="R14" s="70"/>
      <c r="S14" s="70"/>
    </row>
    <row r="15" spans="1:21" x14ac:dyDescent="0.35">
      <c r="A15" s="32"/>
      <c r="B15" s="33"/>
      <c r="C15" s="34"/>
      <c r="D15" s="69"/>
      <c r="E15" s="70"/>
      <c r="F15" s="70"/>
      <c r="G15" s="70"/>
      <c r="H15" s="70"/>
      <c r="I15" s="70"/>
      <c r="J15" s="11"/>
      <c r="K15" s="32"/>
      <c r="L15" s="33"/>
      <c r="M15" s="34"/>
      <c r="N15" s="69"/>
      <c r="O15" s="70"/>
      <c r="P15" s="70"/>
      <c r="Q15" s="70"/>
      <c r="R15" s="70"/>
      <c r="S15" s="70"/>
    </row>
    <row r="16" spans="1:21" x14ac:dyDescent="0.35">
      <c r="A16" s="28">
        <v>0.49652777777777773</v>
      </c>
      <c r="B16" s="29"/>
      <c r="C16" s="30">
        <f>C24</f>
        <v>0.57291666666666641</v>
      </c>
      <c r="D16" s="151" t="s">
        <v>92</v>
      </c>
      <c r="E16" s="152"/>
      <c r="F16" s="152"/>
      <c r="G16" s="152"/>
      <c r="H16" s="152"/>
      <c r="I16" s="31"/>
      <c r="J16" s="11"/>
      <c r="K16" s="28">
        <f>K18</f>
        <v>0.58333333333333337</v>
      </c>
      <c r="L16" s="29"/>
      <c r="M16" s="30">
        <f>M23</f>
        <v>0.69166666666666698</v>
      </c>
      <c r="N16" s="151" t="s">
        <v>92</v>
      </c>
      <c r="O16" s="152"/>
      <c r="P16" s="152"/>
      <c r="Q16" s="152"/>
      <c r="R16" s="152"/>
      <c r="S16" s="31"/>
    </row>
    <row r="17" spans="1:19" x14ac:dyDescent="0.35">
      <c r="A17" s="98">
        <f>+A16</f>
        <v>0.49652777777777773</v>
      </c>
      <c r="B17" s="99">
        <v>3.472222222222222E-3</v>
      </c>
      <c r="C17" s="119">
        <f>+A17+B17</f>
        <v>0.49999999999999994</v>
      </c>
      <c r="D17" s="101"/>
      <c r="E17" s="102"/>
      <c r="F17" s="102" t="s">
        <v>140</v>
      </c>
      <c r="G17" s="102"/>
      <c r="H17" s="102"/>
      <c r="I17" s="103"/>
      <c r="J17" s="11"/>
      <c r="K17" s="98">
        <v>0.57638888888888895</v>
      </c>
      <c r="L17" s="99">
        <v>6.9444444444444441E-3</v>
      </c>
      <c r="M17" s="100">
        <v>0.58333333333333337</v>
      </c>
      <c r="N17" s="101"/>
      <c r="O17" s="102"/>
      <c r="P17" s="102" t="s">
        <v>140</v>
      </c>
      <c r="Q17" s="102"/>
      <c r="R17" s="102"/>
      <c r="S17" s="102"/>
    </row>
    <row r="18" spans="1:19" ht="14.9" customHeight="1" x14ac:dyDescent="0.35">
      <c r="A18" s="32">
        <f t="shared" ref="A18" si="5">C17</f>
        <v>0.49999999999999994</v>
      </c>
      <c r="B18" s="33">
        <v>2.2916666666666669E-2</v>
      </c>
      <c r="C18" s="34">
        <f t="shared" ref="C18" si="6">A18+B18</f>
        <v>0.52291666666666659</v>
      </c>
      <c r="D18" s="153" t="s">
        <v>144</v>
      </c>
      <c r="E18" s="154"/>
      <c r="F18" s="154"/>
      <c r="G18" s="154"/>
      <c r="H18" s="154"/>
      <c r="I18" s="155"/>
      <c r="J18" s="11"/>
      <c r="K18" s="32">
        <v>0.58333333333333337</v>
      </c>
      <c r="L18" s="33">
        <v>1.8055555555555557E-2</v>
      </c>
      <c r="M18" s="34">
        <f t="shared" ref="M18:M23" si="7">K18+L18</f>
        <v>0.60138888888888897</v>
      </c>
      <c r="N18" s="21" t="s">
        <v>82</v>
      </c>
      <c r="O18" s="21" t="s">
        <v>34</v>
      </c>
      <c r="P18" s="21" t="s">
        <v>35</v>
      </c>
      <c r="Q18" s="21" t="s">
        <v>36</v>
      </c>
      <c r="R18" s="21" t="s">
        <v>37</v>
      </c>
      <c r="S18" s="21" t="s">
        <v>38</v>
      </c>
    </row>
    <row r="19" spans="1:19" ht="14.9" customHeight="1" x14ac:dyDescent="0.35">
      <c r="A19" s="32">
        <f t="shared" ref="A19:A24" si="8">C18</f>
        <v>0.52291666666666659</v>
      </c>
      <c r="B19" s="33">
        <v>8.3333333333333332E-3</v>
      </c>
      <c r="C19" s="34">
        <f t="shared" ref="C19:C24" si="9">A19+B19</f>
        <v>0.53124999999999989</v>
      </c>
      <c r="D19" s="21" t="s">
        <v>38</v>
      </c>
      <c r="E19" s="21" t="s">
        <v>82</v>
      </c>
      <c r="F19" s="21" t="s">
        <v>34</v>
      </c>
      <c r="G19" s="21" t="s">
        <v>35</v>
      </c>
      <c r="H19" s="21" t="s">
        <v>36</v>
      </c>
      <c r="I19" s="21" t="s">
        <v>37</v>
      </c>
      <c r="J19" s="11"/>
      <c r="K19" s="32">
        <f>M18</f>
        <v>0.60138888888888897</v>
      </c>
      <c r="L19" s="33">
        <v>1.8055555555555557E-2</v>
      </c>
      <c r="M19" s="34">
        <f t="shared" si="7"/>
        <v>0.61944444444444458</v>
      </c>
      <c r="N19" s="21" t="str">
        <f>S18</f>
        <v>MAG 12</v>
      </c>
      <c r="O19" s="21" t="str">
        <f t="shared" ref="O19:S23" si="10">N18</f>
        <v>MAG7</v>
      </c>
      <c r="P19" s="21" t="str">
        <f t="shared" si="10"/>
        <v>MAG 8</v>
      </c>
      <c r="Q19" s="21" t="str">
        <f t="shared" si="10"/>
        <v>MAG 9</v>
      </c>
      <c r="R19" s="21" t="str">
        <f t="shared" si="10"/>
        <v>MAG 10</v>
      </c>
      <c r="S19" s="21" t="str">
        <f t="shared" si="10"/>
        <v>MAG 11</v>
      </c>
    </row>
    <row r="20" spans="1:19" ht="14.9" customHeight="1" x14ac:dyDescent="0.35">
      <c r="A20" s="32">
        <f t="shared" si="8"/>
        <v>0.53124999999999989</v>
      </c>
      <c r="B20" s="33">
        <v>8.3333333333333332E-3</v>
      </c>
      <c r="C20" s="34">
        <f t="shared" si="9"/>
        <v>0.53958333333333319</v>
      </c>
      <c r="D20" s="21" t="str">
        <f>I19</f>
        <v>MAG 11</v>
      </c>
      <c r="E20" s="21" t="str">
        <f t="shared" ref="E20:I24" si="11">D19</f>
        <v>MAG 12</v>
      </c>
      <c r="F20" s="21" t="str">
        <f t="shared" si="11"/>
        <v>MAG7</v>
      </c>
      <c r="G20" s="21" t="str">
        <f t="shared" si="11"/>
        <v>MAG 8</v>
      </c>
      <c r="H20" s="21" t="str">
        <f t="shared" si="11"/>
        <v>MAG 9</v>
      </c>
      <c r="I20" s="21" t="str">
        <f t="shared" si="11"/>
        <v>MAG 10</v>
      </c>
      <c r="J20" s="11"/>
      <c r="K20" s="32">
        <f>M19</f>
        <v>0.61944444444444458</v>
      </c>
      <c r="L20" s="33">
        <v>1.8055555555555557E-2</v>
      </c>
      <c r="M20" s="34">
        <f t="shared" si="7"/>
        <v>0.63750000000000018</v>
      </c>
      <c r="N20" s="21" t="str">
        <f>S19</f>
        <v>MAG 11</v>
      </c>
      <c r="O20" s="21" t="str">
        <f t="shared" si="10"/>
        <v>MAG 12</v>
      </c>
      <c r="P20" s="21" t="str">
        <f t="shared" si="10"/>
        <v>MAG7</v>
      </c>
      <c r="Q20" s="21" t="str">
        <f t="shared" si="10"/>
        <v>MAG 8</v>
      </c>
      <c r="R20" s="21" t="str">
        <f t="shared" si="10"/>
        <v>MAG 9</v>
      </c>
      <c r="S20" s="21" t="str">
        <f t="shared" si="10"/>
        <v>MAG 10</v>
      </c>
    </row>
    <row r="21" spans="1:19" x14ac:dyDescent="0.35">
      <c r="A21" s="32">
        <f t="shared" si="8"/>
        <v>0.53958333333333319</v>
      </c>
      <c r="B21" s="33">
        <v>8.3333333333333332E-3</v>
      </c>
      <c r="C21" s="34">
        <f t="shared" si="9"/>
        <v>0.5479166666666665</v>
      </c>
      <c r="D21" s="21" t="str">
        <f>I20</f>
        <v>MAG 10</v>
      </c>
      <c r="E21" s="21" t="str">
        <f t="shared" si="11"/>
        <v>MAG 11</v>
      </c>
      <c r="F21" s="21" t="str">
        <f t="shared" si="11"/>
        <v>MAG 12</v>
      </c>
      <c r="G21" s="21" t="str">
        <f t="shared" si="11"/>
        <v>MAG7</v>
      </c>
      <c r="H21" s="21" t="str">
        <f t="shared" si="11"/>
        <v>MAG 8</v>
      </c>
      <c r="I21" s="21" t="str">
        <f t="shared" si="11"/>
        <v>MAG 9</v>
      </c>
      <c r="J21" s="11"/>
      <c r="K21" s="32">
        <f>M20</f>
        <v>0.63750000000000018</v>
      </c>
      <c r="L21" s="33">
        <v>1.8055555555555557E-2</v>
      </c>
      <c r="M21" s="34">
        <f t="shared" si="7"/>
        <v>0.65555555555555578</v>
      </c>
      <c r="N21" s="21" t="str">
        <f>S20</f>
        <v>MAG 10</v>
      </c>
      <c r="O21" s="21" t="str">
        <f t="shared" si="10"/>
        <v>MAG 11</v>
      </c>
      <c r="P21" s="21" t="str">
        <f t="shared" si="10"/>
        <v>MAG 12</v>
      </c>
      <c r="Q21" s="21" t="str">
        <f t="shared" si="10"/>
        <v>MAG7</v>
      </c>
      <c r="R21" s="21" t="str">
        <f t="shared" si="10"/>
        <v>MAG 8</v>
      </c>
      <c r="S21" s="21" t="str">
        <f t="shared" si="10"/>
        <v>MAG 9</v>
      </c>
    </row>
    <row r="22" spans="1:19" ht="15" customHeight="1" x14ac:dyDescent="0.35">
      <c r="A22" s="32">
        <f t="shared" si="8"/>
        <v>0.5479166666666665</v>
      </c>
      <c r="B22" s="33">
        <v>8.3333333333333332E-3</v>
      </c>
      <c r="C22" s="34">
        <f t="shared" si="9"/>
        <v>0.5562499999999998</v>
      </c>
      <c r="D22" s="21" t="str">
        <f>I21</f>
        <v>MAG 9</v>
      </c>
      <c r="E22" s="21" t="str">
        <f t="shared" si="11"/>
        <v>MAG 10</v>
      </c>
      <c r="F22" s="21" t="str">
        <f t="shared" si="11"/>
        <v>MAG 11</v>
      </c>
      <c r="G22" s="21" t="str">
        <f t="shared" si="11"/>
        <v>MAG 12</v>
      </c>
      <c r="H22" s="21" t="str">
        <f t="shared" si="11"/>
        <v>MAG7</v>
      </c>
      <c r="I22" s="21" t="str">
        <f t="shared" si="11"/>
        <v>MAG 8</v>
      </c>
      <c r="J22" s="11"/>
      <c r="K22" s="32">
        <f>M21</f>
        <v>0.65555555555555578</v>
      </c>
      <c r="L22" s="33">
        <v>1.8055555555555557E-2</v>
      </c>
      <c r="M22" s="34">
        <f t="shared" si="7"/>
        <v>0.67361111111111138</v>
      </c>
      <c r="N22" s="21" t="str">
        <f>S21</f>
        <v>MAG 9</v>
      </c>
      <c r="O22" s="21" t="str">
        <f t="shared" si="10"/>
        <v>MAG 10</v>
      </c>
      <c r="P22" s="21" t="str">
        <f t="shared" si="10"/>
        <v>MAG 11</v>
      </c>
      <c r="Q22" s="21" t="str">
        <f t="shared" si="10"/>
        <v>MAG 12</v>
      </c>
      <c r="R22" s="21" t="str">
        <f t="shared" si="10"/>
        <v>MAG7</v>
      </c>
      <c r="S22" s="21" t="str">
        <f t="shared" si="10"/>
        <v>MAG 8</v>
      </c>
    </row>
    <row r="23" spans="1:19" x14ac:dyDescent="0.35">
      <c r="A23" s="32">
        <f t="shared" si="8"/>
        <v>0.5562499999999998</v>
      </c>
      <c r="B23" s="33">
        <v>8.3333333333333332E-3</v>
      </c>
      <c r="C23" s="34">
        <f t="shared" si="9"/>
        <v>0.5645833333333331</v>
      </c>
      <c r="D23" s="21" t="str">
        <f>I22</f>
        <v>MAG 8</v>
      </c>
      <c r="E23" s="21" t="str">
        <f t="shared" si="11"/>
        <v>MAG 9</v>
      </c>
      <c r="F23" s="21" t="str">
        <f t="shared" si="11"/>
        <v>MAG 10</v>
      </c>
      <c r="G23" s="21" t="str">
        <f t="shared" si="11"/>
        <v>MAG 11</v>
      </c>
      <c r="H23" s="21" t="str">
        <f t="shared" si="11"/>
        <v>MAG 12</v>
      </c>
      <c r="I23" s="21" t="str">
        <f t="shared" si="11"/>
        <v>MAG7</v>
      </c>
      <c r="J23" s="11"/>
      <c r="K23" s="32">
        <f>M22</f>
        <v>0.67361111111111138</v>
      </c>
      <c r="L23" s="33">
        <v>1.8055555555555557E-2</v>
      </c>
      <c r="M23" s="34">
        <f t="shared" si="7"/>
        <v>0.69166666666666698</v>
      </c>
      <c r="N23" s="21" t="str">
        <f>S22</f>
        <v>MAG 8</v>
      </c>
      <c r="O23" s="21" t="str">
        <f t="shared" si="10"/>
        <v>MAG 9</v>
      </c>
      <c r="P23" s="21" t="str">
        <f t="shared" si="10"/>
        <v>MAG 10</v>
      </c>
      <c r="Q23" s="21" t="str">
        <f t="shared" si="10"/>
        <v>MAG 11</v>
      </c>
      <c r="R23" s="21" t="str">
        <f t="shared" si="10"/>
        <v>MAG 12</v>
      </c>
      <c r="S23" s="21" t="str">
        <f t="shared" si="10"/>
        <v>MAG7</v>
      </c>
    </row>
    <row r="24" spans="1:19" x14ac:dyDescent="0.35">
      <c r="A24" s="32">
        <f t="shared" si="8"/>
        <v>0.5645833333333331</v>
      </c>
      <c r="B24" s="33">
        <v>8.3333333333333332E-3</v>
      </c>
      <c r="C24" s="34">
        <f t="shared" si="9"/>
        <v>0.57291666666666641</v>
      </c>
      <c r="D24" s="21" t="str">
        <f>I23</f>
        <v>MAG7</v>
      </c>
      <c r="E24" s="21" t="str">
        <f t="shared" si="11"/>
        <v>MAG 8</v>
      </c>
      <c r="F24" s="21" t="str">
        <f t="shared" si="11"/>
        <v>MAG 9</v>
      </c>
      <c r="G24" s="21" t="str">
        <f t="shared" si="11"/>
        <v>MAG 10</v>
      </c>
      <c r="H24" s="21" t="str">
        <f t="shared" si="11"/>
        <v>MAG 11</v>
      </c>
      <c r="I24" s="21" t="str">
        <f t="shared" si="11"/>
        <v>MAG 12</v>
      </c>
      <c r="K24" s="32"/>
      <c r="L24" s="33"/>
      <c r="M24" s="34"/>
      <c r="N24" s="69"/>
      <c r="O24" s="70"/>
      <c r="P24" s="70"/>
      <c r="Q24" s="70"/>
      <c r="R24" s="70"/>
      <c r="S24" s="70"/>
    </row>
    <row r="25" spans="1:19" x14ac:dyDescent="0.35">
      <c r="A25" s="32"/>
      <c r="B25" s="33"/>
      <c r="C25" s="34"/>
      <c r="D25" s="69"/>
      <c r="E25" s="70"/>
      <c r="F25" s="70"/>
      <c r="G25" s="70"/>
      <c r="H25" s="70"/>
      <c r="I25" s="70"/>
      <c r="K25" s="32"/>
      <c r="L25" s="33"/>
      <c r="M25" s="34"/>
      <c r="N25" s="69"/>
      <c r="O25" s="70"/>
      <c r="P25" s="70"/>
      <c r="Q25" s="70"/>
      <c r="R25" s="70"/>
      <c r="S25" s="70"/>
    </row>
    <row r="26" spans="1:19" x14ac:dyDescent="0.35">
      <c r="A26" s="28">
        <v>0.62152777777777779</v>
      </c>
      <c r="B26" s="29"/>
      <c r="C26" s="30">
        <f>C34</f>
        <v>0.69791666666666652</v>
      </c>
      <c r="D26" s="151" t="s">
        <v>93</v>
      </c>
      <c r="E26" s="152"/>
      <c r="F26" s="152"/>
      <c r="G26" s="152"/>
      <c r="H26" s="152"/>
      <c r="I26" s="31"/>
      <c r="K26" s="28">
        <f>K28</f>
        <v>0.70833333333333337</v>
      </c>
      <c r="L26" s="29"/>
      <c r="M26" s="30">
        <f>M33</f>
        <v>0.81666666666666698</v>
      </c>
      <c r="N26" s="151" t="s">
        <v>93</v>
      </c>
      <c r="O26" s="152"/>
      <c r="P26" s="152"/>
      <c r="Q26" s="152"/>
      <c r="R26" s="152"/>
      <c r="S26" s="31"/>
    </row>
    <row r="27" spans="1:19" x14ac:dyDescent="0.35">
      <c r="A27" s="98">
        <f>+A26</f>
        <v>0.62152777777777779</v>
      </c>
      <c r="B27" s="99">
        <v>3.472222222222222E-3</v>
      </c>
      <c r="C27" s="119">
        <f>+A27+B27</f>
        <v>0.625</v>
      </c>
      <c r="D27" s="101"/>
      <c r="E27" s="102"/>
      <c r="F27" s="102" t="s">
        <v>140</v>
      </c>
      <c r="G27" s="102"/>
      <c r="H27" s="102"/>
      <c r="I27" s="103"/>
      <c r="K27" s="98">
        <v>0.70138888888888884</v>
      </c>
      <c r="L27" s="99">
        <v>6.9444444444444441E-3</v>
      </c>
      <c r="M27" s="100">
        <v>0.70833333333333337</v>
      </c>
      <c r="N27" s="101"/>
      <c r="O27" s="102"/>
      <c r="P27" s="102" t="s">
        <v>140</v>
      </c>
      <c r="Q27" s="102"/>
      <c r="R27" s="102"/>
      <c r="S27" s="102"/>
    </row>
    <row r="28" spans="1:19" ht="15.65" customHeight="1" x14ac:dyDescent="0.35">
      <c r="A28" s="32">
        <f t="shared" ref="A28" si="12">C27</f>
        <v>0.625</v>
      </c>
      <c r="B28" s="33">
        <v>2.2916666666666669E-2</v>
      </c>
      <c r="C28" s="34">
        <f t="shared" ref="C28" si="13">A28+B28</f>
        <v>0.6479166666666667</v>
      </c>
      <c r="D28" s="153" t="s">
        <v>144</v>
      </c>
      <c r="E28" s="154"/>
      <c r="F28" s="154"/>
      <c r="G28" s="154"/>
      <c r="H28" s="154"/>
      <c r="I28" s="155"/>
      <c r="K28" s="32">
        <v>0.70833333333333337</v>
      </c>
      <c r="L28" s="33">
        <v>1.8055555555555557E-2</v>
      </c>
      <c r="M28" s="34">
        <f t="shared" ref="M28:M33" si="14">K28+L28</f>
        <v>0.72638888888888897</v>
      </c>
      <c r="N28" s="21" t="s">
        <v>39</v>
      </c>
      <c r="O28" s="21" t="s">
        <v>40</v>
      </c>
      <c r="P28" s="21" t="s">
        <v>41</v>
      </c>
      <c r="Q28" s="21" t="s">
        <v>42</v>
      </c>
      <c r="R28" s="21" t="s">
        <v>43</v>
      </c>
      <c r="S28" s="21" t="s">
        <v>44</v>
      </c>
    </row>
    <row r="29" spans="1:19" x14ac:dyDescent="0.35">
      <c r="A29" s="32">
        <f t="shared" ref="A29:A34" si="15">C28</f>
        <v>0.6479166666666667</v>
      </c>
      <c r="B29" s="33">
        <v>8.3333333333333332E-3</v>
      </c>
      <c r="C29" s="34">
        <f t="shared" ref="C29:C34" si="16">A29+B29</f>
        <v>0.65625</v>
      </c>
      <c r="D29" s="21" t="s">
        <v>44</v>
      </c>
      <c r="E29" s="21" t="s">
        <v>39</v>
      </c>
      <c r="F29" s="21" t="s">
        <v>40</v>
      </c>
      <c r="G29" s="21" t="s">
        <v>41</v>
      </c>
      <c r="H29" s="21" t="s">
        <v>42</v>
      </c>
      <c r="I29" s="21" t="s">
        <v>43</v>
      </c>
      <c r="K29" s="32">
        <f>M28</f>
        <v>0.72638888888888897</v>
      </c>
      <c r="L29" s="33">
        <v>1.8055555555555557E-2</v>
      </c>
      <c r="M29" s="34">
        <f t="shared" si="14"/>
        <v>0.74444444444444458</v>
      </c>
      <c r="N29" s="21" t="str">
        <f>S28</f>
        <v>MAG 18</v>
      </c>
      <c r="O29" s="21" t="str">
        <f t="shared" ref="O29:S33" si="17">N28</f>
        <v>MAG 13</v>
      </c>
      <c r="P29" s="21" t="str">
        <f t="shared" si="17"/>
        <v>MAG 14</v>
      </c>
      <c r="Q29" s="21" t="str">
        <f t="shared" si="17"/>
        <v>MAG 15</v>
      </c>
      <c r="R29" s="21" t="str">
        <f t="shared" si="17"/>
        <v>MAG 16</v>
      </c>
      <c r="S29" s="21" t="str">
        <f t="shared" si="17"/>
        <v>MAG 17</v>
      </c>
    </row>
    <row r="30" spans="1:19" x14ac:dyDescent="0.35">
      <c r="A30" s="32">
        <f t="shared" si="15"/>
        <v>0.65625</v>
      </c>
      <c r="B30" s="33">
        <v>8.3333333333333332E-3</v>
      </c>
      <c r="C30" s="34">
        <f t="shared" si="16"/>
        <v>0.6645833333333333</v>
      </c>
      <c r="D30" s="21" t="str">
        <f>I29</f>
        <v>MAG 17</v>
      </c>
      <c r="E30" s="21" t="str">
        <f t="shared" ref="E30:I34" si="18">D29</f>
        <v>MAG 18</v>
      </c>
      <c r="F30" s="21" t="str">
        <f t="shared" si="18"/>
        <v>MAG 13</v>
      </c>
      <c r="G30" s="21" t="str">
        <f t="shared" si="18"/>
        <v>MAG 14</v>
      </c>
      <c r="H30" s="21" t="str">
        <f t="shared" si="18"/>
        <v>MAG 15</v>
      </c>
      <c r="I30" s="21" t="str">
        <f t="shared" si="18"/>
        <v>MAG 16</v>
      </c>
      <c r="K30" s="32">
        <f>M29</f>
        <v>0.74444444444444458</v>
      </c>
      <c r="L30" s="33">
        <v>1.8055555555555557E-2</v>
      </c>
      <c r="M30" s="34">
        <f t="shared" si="14"/>
        <v>0.76250000000000018</v>
      </c>
      <c r="N30" s="21" t="str">
        <f>S29</f>
        <v>MAG 17</v>
      </c>
      <c r="O30" s="21" t="str">
        <f t="shared" si="17"/>
        <v>MAG 18</v>
      </c>
      <c r="P30" s="21" t="str">
        <f t="shared" si="17"/>
        <v>MAG 13</v>
      </c>
      <c r="Q30" s="21" t="str">
        <f t="shared" si="17"/>
        <v>MAG 14</v>
      </c>
      <c r="R30" s="21" t="str">
        <f t="shared" si="17"/>
        <v>MAG 15</v>
      </c>
      <c r="S30" s="21" t="str">
        <f t="shared" si="17"/>
        <v>MAG 16</v>
      </c>
    </row>
    <row r="31" spans="1:19" x14ac:dyDescent="0.35">
      <c r="A31" s="32">
        <f t="shared" si="15"/>
        <v>0.6645833333333333</v>
      </c>
      <c r="B31" s="33">
        <v>8.3333333333333332E-3</v>
      </c>
      <c r="C31" s="34">
        <f t="shared" si="16"/>
        <v>0.67291666666666661</v>
      </c>
      <c r="D31" s="21" t="str">
        <f>I30</f>
        <v>MAG 16</v>
      </c>
      <c r="E31" s="21" t="str">
        <f t="shared" si="18"/>
        <v>MAG 17</v>
      </c>
      <c r="F31" s="21" t="str">
        <f t="shared" si="18"/>
        <v>MAG 18</v>
      </c>
      <c r="G31" s="21" t="str">
        <f t="shared" si="18"/>
        <v>MAG 13</v>
      </c>
      <c r="H31" s="21" t="str">
        <f t="shared" si="18"/>
        <v>MAG 14</v>
      </c>
      <c r="I31" s="21" t="str">
        <f t="shared" si="18"/>
        <v>MAG 15</v>
      </c>
      <c r="K31" s="32">
        <f>M30</f>
        <v>0.76250000000000018</v>
      </c>
      <c r="L31" s="33">
        <v>1.8055555555555557E-2</v>
      </c>
      <c r="M31" s="34">
        <f t="shared" si="14"/>
        <v>0.78055555555555578</v>
      </c>
      <c r="N31" s="21" t="str">
        <f>S30</f>
        <v>MAG 16</v>
      </c>
      <c r="O31" s="21" t="str">
        <f t="shared" si="17"/>
        <v>MAG 17</v>
      </c>
      <c r="P31" s="21" t="str">
        <f t="shared" si="17"/>
        <v>MAG 18</v>
      </c>
      <c r="Q31" s="21" t="str">
        <f t="shared" si="17"/>
        <v>MAG 13</v>
      </c>
      <c r="R31" s="21" t="str">
        <f t="shared" si="17"/>
        <v>MAG 14</v>
      </c>
      <c r="S31" s="21" t="str">
        <f t="shared" si="17"/>
        <v>MAG 15</v>
      </c>
    </row>
    <row r="32" spans="1:19" x14ac:dyDescent="0.35">
      <c r="A32" s="32">
        <f t="shared" si="15"/>
        <v>0.67291666666666661</v>
      </c>
      <c r="B32" s="33">
        <v>8.3333333333333332E-3</v>
      </c>
      <c r="C32" s="34">
        <f t="shared" si="16"/>
        <v>0.68124999999999991</v>
      </c>
      <c r="D32" s="21" t="str">
        <f>I31</f>
        <v>MAG 15</v>
      </c>
      <c r="E32" s="21" t="str">
        <f t="shared" si="18"/>
        <v>MAG 16</v>
      </c>
      <c r="F32" s="21" t="str">
        <f t="shared" si="18"/>
        <v>MAG 17</v>
      </c>
      <c r="G32" s="21" t="str">
        <f t="shared" si="18"/>
        <v>MAG 18</v>
      </c>
      <c r="H32" s="21" t="str">
        <f t="shared" si="18"/>
        <v>MAG 13</v>
      </c>
      <c r="I32" s="21" t="str">
        <f t="shared" si="18"/>
        <v>MAG 14</v>
      </c>
      <c r="K32" s="32">
        <f>M31</f>
        <v>0.78055555555555578</v>
      </c>
      <c r="L32" s="33">
        <v>1.8055555555555557E-2</v>
      </c>
      <c r="M32" s="34">
        <f t="shared" si="14"/>
        <v>0.79861111111111138</v>
      </c>
      <c r="N32" s="21" t="str">
        <f>S31</f>
        <v>MAG 15</v>
      </c>
      <c r="O32" s="21" t="str">
        <f t="shared" si="17"/>
        <v>MAG 16</v>
      </c>
      <c r="P32" s="21" t="str">
        <f t="shared" si="17"/>
        <v>MAG 17</v>
      </c>
      <c r="Q32" s="21" t="str">
        <f t="shared" si="17"/>
        <v>MAG 18</v>
      </c>
      <c r="R32" s="21" t="str">
        <f t="shared" si="17"/>
        <v>MAG 13</v>
      </c>
      <c r="S32" s="21" t="str">
        <f t="shared" si="17"/>
        <v>MAG 14</v>
      </c>
    </row>
    <row r="33" spans="1:19" x14ac:dyDescent="0.35">
      <c r="A33" s="32">
        <f t="shared" si="15"/>
        <v>0.68124999999999991</v>
      </c>
      <c r="B33" s="33">
        <v>8.3333333333333332E-3</v>
      </c>
      <c r="C33" s="34">
        <f t="shared" si="16"/>
        <v>0.68958333333333321</v>
      </c>
      <c r="D33" s="21" t="str">
        <f>I32</f>
        <v>MAG 14</v>
      </c>
      <c r="E33" s="21" t="str">
        <f t="shared" si="18"/>
        <v>MAG 15</v>
      </c>
      <c r="F33" s="21" t="str">
        <f t="shared" si="18"/>
        <v>MAG 16</v>
      </c>
      <c r="G33" s="21" t="str">
        <f t="shared" si="18"/>
        <v>MAG 17</v>
      </c>
      <c r="H33" s="21" t="str">
        <f t="shared" si="18"/>
        <v>MAG 18</v>
      </c>
      <c r="I33" s="21" t="str">
        <f t="shared" si="18"/>
        <v>MAG 13</v>
      </c>
      <c r="K33" s="32">
        <f>M32</f>
        <v>0.79861111111111138</v>
      </c>
      <c r="L33" s="33">
        <v>1.8055555555555557E-2</v>
      </c>
      <c r="M33" s="34">
        <f t="shared" si="14"/>
        <v>0.81666666666666698</v>
      </c>
      <c r="N33" s="21" t="str">
        <f>S32</f>
        <v>MAG 14</v>
      </c>
      <c r="O33" s="21" t="str">
        <f t="shared" si="17"/>
        <v>MAG 15</v>
      </c>
      <c r="P33" s="21" t="str">
        <f t="shared" si="17"/>
        <v>MAG 16</v>
      </c>
      <c r="Q33" s="21" t="str">
        <f t="shared" si="17"/>
        <v>MAG 17</v>
      </c>
      <c r="R33" s="21" t="str">
        <f t="shared" si="17"/>
        <v>MAG 18</v>
      </c>
      <c r="S33" s="21" t="str">
        <f t="shared" si="17"/>
        <v>MAG 13</v>
      </c>
    </row>
    <row r="34" spans="1:19" x14ac:dyDescent="0.35">
      <c r="A34" s="125">
        <f t="shared" si="15"/>
        <v>0.68958333333333321</v>
      </c>
      <c r="B34" s="126">
        <v>8.3333333333333332E-3</v>
      </c>
      <c r="C34" s="127">
        <f t="shared" si="16"/>
        <v>0.69791666666666652</v>
      </c>
      <c r="D34" s="128" t="str">
        <f>I33</f>
        <v>MAG 13</v>
      </c>
      <c r="E34" s="128" t="str">
        <f t="shared" si="18"/>
        <v>MAG 14</v>
      </c>
      <c r="F34" s="128" t="str">
        <f t="shared" si="18"/>
        <v>MAG 15</v>
      </c>
      <c r="G34" s="128" t="str">
        <f t="shared" si="18"/>
        <v>MAG 16</v>
      </c>
      <c r="H34" s="128" t="str">
        <f t="shared" si="18"/>
        <v>MAG 17</v>
      </c>
      <c r="I34" s="128" t="str">
        <f t="shared" si="18"/>
        <v>MAG 18</v>
      </c>
    </row>
    <row r="35" spans="1:19" ht="33" customHeight="1" thickBot="1" x14ac:dyDescent="0.4">
      <c r="A35" s="130"/>
      <c r="B35" s="130"/>
      <c r="C35" s="130"/>
      <c r="D35" s="131"/>
      <c r="E35" s="131"/>
      <c r="F35" s="131"/>
      <c r="G35" s="131"/>
      <c r="H35" s="131"/>
      <c r="I35" s="131"/>
      <c r="J35" s="129"/>
    </row>
    <row r="36" spans="1:19" ht="23.25" customHeight="1" x14ac:dyDescent="0.35">
      <c r="A36" s="143" t="s">
        <v>148</v>
      </c>
      <c r="B36" s="144"/>
      <c r="C36" s="144"/>
      <c r="D36" s="144"/>
      <c r="E36" s="144"/>
      <c r="F36" s="144"/>
      <c r="G36" s="144"/>
      <c r="H36" s="144"/>
      <c r="I36" s="145"/>
      <c r="J36" s="129"/>
    </row>
    <row r="37" spans="1:19" ht="30.75" customHeight="1" x14ac:dyDescent="0.35">
      <c r="A37" s="13" t="s">
        <v>4</v>
      </c>
      <c r="B37" s="13"/>
      <c r="C37" s="13" t="s">
        <v>5</v>
      </c>
      <c r="D37" s="14"/>
      <c r="E37" s="15"/>
      <c r="F37" s="15"/>
      <c r="G37" s="14"/>
      <c r="H37" s="15"/>
      <c r="I37" s="15"/>
    </row>
    <row r="38" spans="1:19" x14ac:dyDescent="0.35">
      <c r="A38" s="17">
        <v>0.35069444444444442</v>
      </c>
      <c r="B38" s="17"/>
      <c r="C38" s="17">
        <f>C46</f>
        <v>0.41666666666666652</v>
      </c>
      <c r="D38" s="146" t="s">
        <v>81</v>
      </c>
      <c r="E38" s="146"/>
      <c r="F38" s="146"/>
      <c r="G38" s="146"/>
      <c r="H38" s="146"/>
      <c r="I38" s="133"/>
    </row>
    <row r="39" spans="1:19" x14ac:dyDescent="0.35">
      <c r="A39" s="97">
        <v>0.35069444444444442</v>
      </c>
      <c r="B39" s="97">
        <v>3.472222222222222E-3</v>
      </c>
      <c r="C39" s="97">
        <v>0.35416666666666669</v>
      </c>
      <c r="D39" s="142" t="s">
        <v>138</v>
      </c>
      <c r="E39" s="142"/>
      <c r="F39" s="142"/>
      <c r="G39" s="142"/>
      <c r="H39" s="142"/>
      <c r="I39" s="142"/>
    </row>
    <row r="40" spans="1:19" x14ac:dyDescent="0.35">
      <c r="A40" s="20">
        <v>0.35416666666666669</v>
      </c>
      <c r="B40" s="20">
        <v>1.6666666666666666E-2</v>
      </c>
      <c r="C40" s="20">
        <f>A40+B40</f>
        <v>0.37083333333333335</v>
      </c>
      <c r="D40" s="142" t="s">
        <v>7</v>
      </c>
      <c r="E40" s="142"/>
      <c r="F40" s="142"/>
      <c r="G40" s="142"/>
      <c r="H40" s="142"/>
      <c r="I40" s="142"/>
    </row>
    <row r="41" spans="1:19" x14ac:dyDescent="0.35">
      <c r="A41" s="20">
        <f t="shared" ref="A41:A46" si="19">C40</f>
        <v>0.37083333333333335</v>
      </c>
      <c r="B41" s="20">
        <v>7.6388888888888886E-3</v>
      </c>
      <c r="C41" s="20">
        <f t="shared" ref="C41:C46" si="20">A41+B41</f>
        <v>0.37847222222222221</v>
      </c>
      <c r="D41" s="21" t="s">
        <v>173</v>
      </c>
      <c r="E41" s="21" t="s">
        <v>174</v>
      </c>
      <c r="F41" s="21" t="s">
        <v>175</v>
      </c>
      <c r="G41" s="21" t="s">
        <v>176</v>
      </c>
      <c r="H41" s="21" t="s">
        <v>177</v>
      </c>
      <c r="I41" s="21" t="s">
        <v>178</v>
      </c>
    </row>
    <row r="42" spans="1:19" x14ac:dyDescent="0.35">
      <c r="A42" s="20">
        <f t="shared" si="19"/>
        <v>0.37847222222222221</v>
      </c>
      <c r="B42" s="20">
        <v>7.6388888888888886E-3</v>
      </c>
      <c r="C42" s="20">
        <f t="shared" si="20"/>
        <v>0.38611111111111107</v>
      </c>
      <c r="D42" s="21" t="str">
        <f>I41</f>
        <v>MAG 18 A+B</v>
      </c>
      <c r="E42" s="21" t="str">
        <f>D41</f>
        <v>MAG 13 A+B</v>
      </c>
      <c r="F42" s="21" t="str">
        <f t="shared" ref="F42:I46" si="21">E41</f>
        <v>MAG 14 A+B</v>
      </c>
      <c r="G42" s="21" t="str">
        <f t="shared" si="21"/>
        <v>MAG 15 A+B</v>
      </c>
      <c r="H42" s="21" t="str">
        <f t="shared" si="21"/>
        <v>MAG 16 A+B</v>
      </c>
      <c r="I42" s="21" t="str">
        <f t="shared" si="21"/>
        <v>MAG 17 A+B</v>
      </c>
    </row>
    <row r="43" spans="1:19" x14ac:dyDescent="0.35">
      <c r="A43" s="20">
        <f t="shared" si="19"/>
        <v>0.38611111111111107</v>
      </c>
      <c r="B43" s="20">
        <v>7.6388888888888886E-3</v>
      </c>
      <c r="C43" s="20">
        <f t="shared" si="20"/>
        <v>0.39374999999999993</v>
      </c>
      <c r="D43" s="21" t="str">
        <f t="shared" ref="D43:D46" si="22">I42</f>
        <v>MAG 17 A+B</v>
      </c>
      <c r="E43" s="21" t="str">
        <f t="shared" ref="E43:E46" si="23">D42</f>
        <v>MAG 18 A+B</v>
      </c>
      <c r="F43" s="21" t="str">
        <f t="shared" si="21"/>
        <v>MAG 13 A+B</v>
      </c>
      <c r="G43" s="21" t="str">
        <f t="shared" si="21"/>
        <v>MAG 14 A+B</v>
      </c>
      <c r="H43" s="21" t="str">
        <f t="shared" si="21"/>
        <v>MAG 15 A+B</v>
      </c>
      <c r="I43" s="21" t="str">
        <f t="shared" si="21"/>
        <v>MAG 16 A+B</v>
      </c>
    </row>
    <row r="44" spans="1:19" x14ac:dyDescent="0.35">
      <c r="A44" s="20">
        <f t="shared" si="19"/>
        <v>0.39374999999999993</v>
      </c>
      <c r="B44" s="20">
        <v>7.6388888888888886E-3</v>
      </c>
      <c r="C44" s="20">
        <f t="shared" si="20"/>
        <v>0.4013888888888888</v>
      </c>
      <c r="D44" s="21" t="str">
        <f t="shared" si="22"/>
        <v>MAG 16 A+B</v>
      </c>
      <c r="E44" s="21" t="str">
        <f t="shared" si="23"/>
        <v>MAG 17 A+B</v>
      </c>
      <c r="F44" s="21" t="str">
        <f t="shared" si="21"/>
        <v>MAG 18 A+B</v>
      </c>
      <c r="G44" s="21" t="str">
        <f t="shared" si="21"/>
        <v>MAG 13 A+B</v>
      </c>
      <c r="H44" s="21" t="str">
        <f t="shared" si="21"/>
        <v>MAG 14 A+B</v>
      </c>
      <c r="I44" s="21" t="str">
        <f t="shared" si="21"/>
        <v>MAG 15 A+B</v>
      </c>
    </row>
    <row r="45" spans="1:19" x14ac:dyDescent="0.35">
      <c r="A45" s="20">
        <f t="shared" si="19"/>
        <v>0.4013888888888888</v>
      </c>
      <c r="B45" s="20">
        <v>7.6388888888888886E-3</v>
      </c>
      <c r="C45" s="20">
        <f t="shared" si="20"/>
        <v>0.40902777777777766</v>
      </c>
      <c r="D45" s="21" t="str">
        <f t="shared" si="22"/>
        <v>MAG 15 A+B</v>
      </c>
      <c r="E45" s="21" t="str">
        <f t="shared" si="23"/>
        <v>MAG 16 A+B</v>
      </c>
      <c r="F45" s="21" t="str">
        <f t="shared" si="21"/>
        <v>MAG 17 A+B</v>
      </c>
      <c r="G45" s="21" t="str">
        <f t="shared" si="21"/>
        <v>MAG 18 A+B</v>
      </c>
      <c r="H45" s="21" t="str">
        <f t="shared" si="21"/>
        <v>MAG 13 A+B</v>
      </c>
      <c r="I45" s="21" t="str">
        <f t="shared" si="21"/>
        <v>MAG 14 A+B</v>
      </c>
    </row>
    <row r="46" spans="1:19" x14ac:dyDescent="0.35">
      <c r="A46" s="20">
        <f t="shared" si="19"/>
        <v>0.40902777777777766</v>
      </c>
      <c r="B46" s="20">
        <v>7.6388888888888886E-3</v>
      </c>
      <c r="C46" s="20">
        <f t="shared" si="20"/>
        <v>0.41666666666666652</v>
      </c>
      <c r="D46" s="21" t="str">
        <f t="shared" si="22"/>
        <v>MAG 14 A+B</v>
      </c>
      <c r="E46" s="21" t="str">
        <f t="shared" si="23"/>
        <v>MAG 15 A+B</v>
      </c>
      <c r="F46" s="21" t="str">
        <f t="shared" si="21"/>
        <v>MAG 16 A+B</v>
      </c>
      <c r="G46" s="21" t="str">
        <f t="shared" si="21"/>
        <v>MAG 17 A+B</v>
      </c>
      <c r="H46" s="21" t="str">
        <f t="shared" si="21"/>
        <v>MAG 18 A+B</v>
      </c>
      <c r="I46" s="21" t="str">
        <f t="shared" si="21"/>
        <v>MAG 13 A+B</v>
      </c>
    </row>
    <row r="48" spans="1:19" x14ac:dyDescent="0.35">
      <c r="A48" s="17">
        <f>A50</f>
        <v>0.80208333333333337</v>
      </c>
      <c r="B48" s="17"/>
      <c r="C48" s="17">
        <f>C56</f>
        <v>0.86458333333333326</v>
      </c>
      <c r="D48" s="146" t="s">
        <v>9</v>
      </c>
      <c r="E48" s="146"/>
      <c r="F48" s="146"/>
      <c r="G48" s="146"/>
      <c r="H48" s="146"/>
      <c r="I48" s="133"/>
    </row>
    <row r="49" spans="1:9" x14ac:dyDescent="0.35">
      <c r="A49" s="110">
        <v>0.79861111111111116</v>
      </c>
      <c r="B49" s="111">
        <v>3.472222222222222E-3</v>
      </c>
      <c r="C49" s="111">
        <v>0.80208333333333337</v>
      </c>
      <c r="D49" s="142" t="s">
        <v>138</v>
      </c>
      <c r="E49" s="142"/>
      <c r="F49" s="142"/>
      <c r="G49" s="142"/>
      <c r="H49" s="142"/>
      <c r="I49" s="142"/>
    </row>
    <row r="50" spans="1:9" x14ac:dyDescent="0.35">
      <c r="A50" s="46">
        <v>0.80208333333333337</v>
      </c>
      <c r="B50" s="20">
        <v>1.6666666666666666E-2</v>
      </c>
      <c r="C50" s="47">
        <f>A50+B50</f>
        <v>0.81875000000000009</v>
      </c>
      <c r="D50" s="147" t="s">
        <v>7</v>
      </c>
      <c r="E50" s="147"/>
      <c r="F50" s="147"/>
      <c r="G50" s="147"/>
      <c r="H50" s="147"/>
      <c r="I50" s="147"/>
    </row>
    <row r="51" spans="1:9" x14ac:dyDescent="0.35">
      <c r="A51" s="46">
        <f>C50</f>
        <v>0.81875000000000009</v>
      </c>
      <c r="B51" s="20">
        <v>7.6388888888888886E-3</v>
      </c>
      <c r="C51" s="47">
        <f t="shared" ref="C51:C56" si="24">A51+B51</f>
        <v>0.82638888888888895</v>
      </c>
      <c r="D51" s="21" t="s">
        <v>179</v>
      </c>
      <c r="E51" s="21" t="s">
        <v>180</v>
      </c>
      <c r="F51" s="21" t="s">
        <v>181</v>
      </c>
      <c r="G51" s="21" t="s">
        <v>182</v>
      </c>
      <c r="H51" s="21" t="s">
        <v>183</v>
      </c>
      <c r="I51" s="21" t="s">
        <v>184</v>
      </c>
    </row>
    <row r="52" spans="1:9" x14ac:dyDescent="0.35">
      <c r="A52" s="46">
        <f t="shared" ref="A52:A56" si="25">C51</f>
        <v>0.82638888888888895</v>
      </c>
      <c r="B52" s="20">
        <v>7.6388888888888886E-3</v>
      </c>
      <c r="C52" s="47">
        <f t="shared" si="24"/>
        <v>0.83402777777777781</v>
      </c>
      <c r="D52" s="21" t="str">
        <f>I51</f>
        <v>MAG 6 A+B</v>
      </c>
      <c r="E52" s="21" t="str">
        <f>D51</f>
        <v>MAG 1 A+B</v>
      </c>
      <c r="F52" s="21" t="str">
        <f t="shared" ref="F52:I56" si="26">E51</f>
        <v>MAG 2 A+B</v>
      </c>
      <c r="G52" s="21" t="str">
        <f t="shared" si="26"/>
        <v>MAG 3 A+B</v>
      </c>
      <c r="H52" s="21" t="str">
        <f t="shared" si="26"/>
        <v>MAG 4 A+B</v>
      </c>
      <c r="I52" s="21" t="str">
        <f t="shared" si="26"/>
        <v>MAG 5 A+B</v>
      </c>
    </row>
    <row r="53" spans="1:9" x14ac:dyDescent="0.35">
      <c r="A53" s="46">
        <f t="shared" si="25"/>
        <v>0.83402777777777781</v>
      </c>
      <c r="B53" s="20">
        <v>7.6388888888888886E-3</v>
      </c>
      <c r="C53" s="47">
        <f t="shared" si="24"/>
        <v>0.84166666666666667</v>
      </c>
      <c r="D53" s="21" t="str">
        <f t="shared" ref="D53:D56" si="27">I52</f>
        <v>MAG 5 A+B</v>
      </c>
      <c r="E53" s="21" t="str">
        <f t="shared" ref="E53:E56" si="28">D52</f>
        <v>MAG 6 A+B</v>
      </c>
      <c r="F53" s="21" t="str">
        <f t="shared" si="26"/>
        <v>MAG 1 A+B</v>
      </c>
      <c r="G53" s="21" t="str">
        <f t="shared" si="26"/>
        <v>MAG 2 A+B</v>
      </c>
      <c r="H53" s="21" t="str">
        <f t="shared" si="26"/>
        <v>MAG 3 A+B</v>
      </c>
      <c r="I53" s="21" t="str">
        <f t="shared" si="26"/>
        <v>MAG 4 A+B</v>
      </c>
    </row>
    <row r="54" spans="1:9" x14ac:dyDescent="0.35">
      <c r="A54" s="46">
        <f t="shared" si="25"/>
        <v>0.84166666666666667</v>
      </c>
      <c r="B54" s="20">
        <v>7.6388888888888886E-3</v>
      </c>
      <c r="C54" s="47">
        <f t="shared" si="24"/>
        <v>0.84930555555555554</v>
      </c>
      <c r="D54" s="21" t="str">
        <f t="shared" si="27"/>
        <v>MAG 4 A+B</v>
      </c>
      <c r="E54" s="21" t="str">
        <f t="shared" si="28"/>
        <v>MAG 5 A+B</v>
      </c>
      <c r="F54" s="21" t="str">
        <f t="shared" si="26"/>
        <v>MAG 6 A+B</v>
      </c>
      <c r="G54" s="21" t="str">
        <f t="shared" si="26"/>
        <v>MAG 1 A+B</v>
      </c>
      <c r="H54" s="21" t="str">
        <f t="shared" si="26"/>
        <v>MAG 2 A+B</v>
      </c>
      <c r="I54" s="21" t="str">
        <f t="shared" si="26"/>
        <v>MAG 3 A+B</v>
      </c>
    </row>
    <row r="55" spans="1:9" x14ac:dyDescent="0.35">
      <c r="A55" s="46">
        <f t="shared" si="25"/>
        <v>0.84930555555555554</v>
      </c>
      <c r="B55" s="20">
        <v>7.6388888888888886E-3</v>
      </c>
      <c r="C55" s="47">
        <f t="shared" si="24"/>
        <v>0.8569444444444444</v>
      </c>
      <c r="D55" s="21" t="str">
        <f t="shared" si="27"/>
        <v>MAG 3 A+B</v>
      </c>
      <c r="E55" s="21" t="str">
        <f t="shared" si="28"/>
        <v>MAG 4 A+B</v>
      </c>
      <c r="F55" s="21" t="str">
        <f t="shared" si="26"/>
        <v>MAG 5 A+B</v>
      </c>
      <c r="G55" s="21" t="str">
        <f t="shared" si="26"/>
        <v>MAG 6 A+B</v>
      </c>
      <c r="H55" s="21" t="str">
        <f t="shared" si="26"/>
        <v>MAG 1 A+B</v>
      </c>
      <c r="I55" s="21" t="str">
        <f t="shared" si="26"/>
        <v>MAG 2 A+B</v>
      </c>
    </row>
    <row r="56" spans="1:9" x14ac:dyDescent="0.35">
      <c r="A56" s="46">
        <f t="shared" si="25"/>
        <v>0.8569444444444444</v>
      </c>
      <c r="B56" s="20">
        <v>7.6388888888888886E-3</v>
      </c>
      <c r="C56" s="47">
        <f t="shared" si="24"/>
        <v>0.86458333333333326</v>
      </c>
      <c r="D56" s="21" t="str">
        <f t="shared" si="27"/>
        <v>MAG 2 A+B</v>
      </c>
      <c r="E56" s="21" t="str">
        <f t="shared" si="28"/>
        <v>MAG 3 A+B</v>
      </c>
      <c r="F56" s="21" t="str">
        <f t="shared" si="26"/>
        <v>MAG 4 A+B</v>
      </c>
      <c r="G56" s="21" t="str">
        <f t="shared" si="26"/>
        <v>MAG 5 A+B</v>
      </c>
      <c r="H56" s="21" t="str">
        <f t="shared" si="26"/>
        <v>MAG 6 A+B</v>
      </c>
      <c r="I56" s="21" t="str">
        <f t="shared" si="26"/>
        <v>MAG 1 A+B</v>
      </c>
    </row>
  </sheetData>
  <mergeCells count="18">
    <mergeCell ref="D18:I18"/>
    <mergeCell ref="D26:H26"/>
    <mergeCell ref="N26:R26"/>
    <mergeCell ref="D28:I28"/>
    <mergeCell ref="D16:H16"/>
    <mergeCell ref="N16:R16"/>
    <mergeCell ref="K4:S4"/>
    <mergeCell ref="A4:I4"/>
    <mergeCell ref="D6:H6"/>
    <mergeCell ref="N6:R6"/>
    <mergeCell ref="D8:I8"/>
    <mergeCell ref="D49:I49"/>
    <mergeCell ref="D50:I50"/>
    <mergeCell ref="A36:I36"/>
    <mergeCell ref="D38:H38"/>
    <mergeCell ref="D39:I39"/>
    <mergeCell ref="D40:I40"/>
    <mergeCell ref="D48:H48"/>
  </mergeCells>
  <phoneticPr fontId="15" type="noConversion"/>
  <dataValidations count="1">
    <dataValidation type="list" allowBlank="1" showInputMessage="1" showErrorMessage="1" sqref="I6:I7 S6:S7 I16:I17 I26:I27 S16:S17 S26:S27" xr:uid="{00000000-0002-0000-0300-000000000000}">
      <formula1>#REF!</formula1>
    </dataValidation>
  </dataValidations>
  <pageMargins left="0.70866141732283472" right="0.70866141732283472" top="0.74803149606299213" bottom="0.39370078740157483" header="0.31496062992125984" footer="0.31496062992125984"/>
  <pageSetup paperSize="9" scale="63" orientation="landscape" r:id="rId1"/>
  <rowBreaks count="1" manualBreakCount="1">
    <brk id="35" max="16383" man="1"/>
  </rowBreaks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S59"/>
  <sheetViews>
    <sheetView zoomScaleNormal="100" zoomScaleSheetLayoutView="80" workbookViewId="0">
      <selection activeCell="A9" sqref="A9:C14"/>
    </sheetView>
  </sheetViews>
  <sheetFormatPr baseColWidth="10" defaultColWidth="9.1796875" defaultRowHeight="15" customHeight="1" x14ac:dyDescent="0.35"/>
  <cols>
    <col min="1" max="1" width="24.7265625" bestFit="1" customWidth="1"/>
    <col min="2" max="2" width="8.1796875" customWidth="1"/>
    <col min="3" max="3" width="9.1796875" customWidth="1"/>
    <col min="4" max="9" width="11.1796875" customWidth="1"/>
    <col min="10" max="10" width="7.453125" customWidth="1"/>
    <col min="11" max="11" width="8.7265625" customWidth="1"/>
    <col min="12" max="12" width="5.7265625" customWidth="1"/>
    <col min="13" max="13" width="10" customWidth="1"/>
    <col min="15" max="15" width="11.7265625" bestFit="1" customWidth="1"/>
    <col min="16" max="21" width="10.7265625" customWidth="1"/>
  </cols>
  <sheetData>
    <row r="1" spans="1:19" ht="18.5" x14ac:dyDescent="0.45">
      <c r="A1" s="1" t="s">
        <v>13</v>
      </c>
      <c r="E1" s="4"/>
      <c r="F1" s="4"/>
      <c r="G1" s="1"/>
      <c r="K1" s="4"/>
      <c r="L1" s="4"/>
      <c r="M1" s="5"/>
    </row>
    <row r="2" spans="1:19" ht="14.5" x14ac:dyDescent="0.35">
      <c r="A2" s="7" t="s">
        <v>145</v>
      </c>
      <c r="G2" s="2"/>
      <c r="M2" s="2"/>
    </row>
    <row r="3" spans="1:19" ht="10.4" customHeight="1" thickBot="1" x14ac:dyDescent="0.4"/>
    <row r="4" spans="1:19" ht="14.5" x14ac:dyDescent="0.35">
      <c r="A4" s="156" t="s">
        <v>158</v>
      </c>
      <c r="B4" s="157"/>
      <c r="C4" s="157"/>
      <c r="D4" s="157"/>
      <c r="E4" s="157"/>
      <c r="F4" s="157"/>
      <c r="G4" s="157"/>
      <c r="H4" s="157"/>
      <c r="I4" s="158"/>
      <c r="J4" s="10"/>
      <c r="K4" s="189" t="s">
        <v>159</v>
      </c>
      <c r="L4" s="157"/>
      <c r="M4" s="157"/>
      <c r="N4" s="157"/>
      <c r="O4" s="157"/>
      <c r="P4" s="157"/>
      <c r="Q4" s="157"/>
      <c r="R4" s="157"/>
      <c r="S4" s="158"/>
    </row>
    <row r="5" spans="1:19" ht="33" customHeight="1" x14ac:dyDescent="0.35">
      <c r="A5" s="22" t="s">
        <v>4</v>
      </c>
      <c r="B5" s="23"/>
      <c r="C5" s="24" t="s">
        <v>5</v>
      </c>
      <c r="D5" s="25"/>
      <c r="E5" s="26"/>
      <c r="F5" s="26"/>
      <c r="G5" s="25"/>
      <c r="H5" s="26"/>
      <c r="I5" s="27"/>
      <c r="J5" s="10"/>
      <c r="K5" s="22" t="s">
        <v>4</v>
      </c>
      <c r="L5" s="23"/>
      <c r="M5" s="24" t="s">
        <v>5</v>
      </c>
      <c r="N5" s="25"/>
      <c r="O5" s="26"/>
      <c r="P5" s="26"/>
      <c r="Q5" s="25"/>
      <c r="R5" s="26"/>
      <c r="S5" s="27"/>
    </row>
    <row r="6" spans="1:19" ht="14.5" x14ac:dyDescent="0.35">
      <c r="A6" s="28">
        <v>0.63888888888888895</v>
      </c>
      <c r="B6" s="29"/>
      <c r="C6" s="30">
        <f>C14</f>
        <v>0.69791666666666652</v>
      </c>
      <c r="D6" s="177" t="s">
        <v>16</v>
      </c>
      <c r="E6" s="178"/>
      <c r="F6" s="178"/>
      <c r="G6" s="178"/>
      <c r="H6" s="179"/>
      <c r="I6" s="31"/>
      <c r="J6" s="11"/>
      <c r="K6" s="28">
        <v>0.70833333333333337</v>
      </c>
      <c r="L6" s="29"/>
      <c r="M6" s="30">
        <f>M12</f>
        <v>0.83124999999999993</v>
      </c>
      <c r="N6" s="151" t="s">
        <v>17</v>
      </c>
      <c r="O6" s="152"/>
      <c r="P6" s="152"/>
      <c r="Q6" s="152"/>
      <c r="R6" s="152"/>
      <c r="S6" s="31"/>
    </row>
    <row r="7" spans="1:19" ht="14.5" x14ac:dyDescent="0.35">
      <c r="A7" s="98">
        <f>+A6</f>
        <v>0.63888888888888895</v>
      </c>
      <c r="B7" s="99">
        <v>3.472222222222222E-3</v>
      </c>
      <c r="C7" s="119">
        <f>+A7+B7</f>
        <v>0.64236111111111116</v>
      </c>
      <c r="D7" s="121"/>
      <c r="E7" s="102"/>
      <c r="F7" s="102" t="s">
        <v>140</v>
      </c>
      <c r="G7" s="102"/>
      <c r="H7" s="102"/>
      <c r="I7" s="23"/>
      <c r="J7" s="11"/>
      <c r="K7" s="32">
        <v>0.70833333333333337</v>
      </c>
      <c r="L7" s="33">
        <v>1.909722222222222E-2</v>
      </c>
      <c r="M7" s="34">
        <f t="shared" ref="M7:M11" si="0">K7+L7</f>
        <v>0.72743055555555558</v>
      </c>
      <c r="N7" s="21" t="s">
        <v>83</v>
      </c>
      <c r="O7" s="21" t="s">
        <v>84</v>
      </c>
      <c r="P7" s="21" t="s">
        <v>85</v>
      </c>
      <c r="Q7" s="21" t="s">
        <v>86</v>
      </c>
      <c r="R7" s="21"/>
      <c r="S7" s="21"/>
    </row>
    <row r="8" spans="1:19" ht="14.5" x14ac:dyDescent="0.35">
      <c r="A8" s="32">
        <f t="shared" ref="A8:A14" si="1">C7</f>
        <v>0.64236111111111116</v>
      </c>
      <c r="B8" s="33">
        <v>1.3888888888888888E-2</v>
      </c>
      <c r="C8" s="34">
        <f t="shared" ref="C8:C14" si="2">A8+B8</f>
        <v>0.65625</v>
      </c>
      <c r="D8" s="153" t="s">
        <v>7</v>
      </c>
      <c r="E8" s="154"/>
      <c r="F8" s="154"/>
      <c r="G8" s="154"/>
      <c r="H8" s="154"/>
      <c r="I8" s="155"/>
      <c r="J8" s="11"/>
      <c r="K8" s="32">
        <f>M7</f>
        <v>0.72743055555555558</v>
      </c>
      <c r="L8" s="33">
        <v>1.909722222222222E-2</v>
      </c>
      <c r="M8" s="34">
        <v>0.75624999999999998</v>
      </c>
      <c r="N8" s="21"/>
      <c r="O8" s="21" t="str">
        <f>N7</f>
        <v>GROUP 1</v>
      </c>
      <c r="P8" s="21" t="str">
        <f t="shared" ref="P8:S12" si="3">O7</f>
        <v>GROUP 2</v>
      </c>
      <c r="Q8" s="21" t="str">
        <f t="shared" si="3"/>
        <v>GROUP 3</v>
      </c>
      <c r="R8" s="21" t="str">
        <f t="shared" si="3"/>
        <v>GROUP 4</v>
      </c>
      <c r="S8" s="21"/>
    </row>
    <row r="9" spans="1:19" ht="14.5" x14ac:dyDescent="0.35">
      <c r="A9" s="32">
        <f t="shared" si="1"/>
        <v>0.65625</v>
      </c>
      <c r="B9" s="33">
        <v>6.9444444444444441E-3</v>
      </c>
      <c r="C9" s="34">
        <f t="shared" si="2"/>
        <v>0.66319444444444442</v>
      </c>
      <c r="D9" s="21"/>
      <c r="E9" s="21" t="s">
        <v>83</v>
      </c>
      <c r="F9" s="21" t="s">
        <v>84</v>
      </c>
      <c r="G9" s="21" t="s">
        <v>85</v>
      </c>
      <c r="H9" s="21" t="s">
        <v>86</v>
      </c>
      <c r="I9" s="21"/>
      <c r="J9" s="11"/>
      <c r="K9" s="32">
        <f>M8</f>
        <v>0.75624999999999998</v>
      </c>
      <c r="L9" s="33">
        <v>1.909722222222222E-2</v>
      </c>
      <c r="M9" s="34">
        <f t="shared" si="0"/>
        <v>0.77534722222222219</v>
      </c>
      <c r="N9" s="21"/>
      <c r="O9" s="21"/>
      <c r="P9" s="21" t="str">
        <f t="shared" si="3"/>
        <v>GROUP 1</v>
      </c>
      <c r="Q9" s="21" t="str">
        <f t="shared" si="3"/>
        <v>GROUP 2</v>
      </c>
      <c r="R9" s="21" t="str">
        <f t="shared" si="3"/>
        <v>GROUP 3</v>
      </c>
      <c r="S9" s="21" t="str">
        <f t="shared" si="3"/>
        <v>GROUP 4</v>
      </c>
    </row>
    <row r="10" spans="1:19" ht="14.5" x14ac:dyDescent="0.35">
      <c r="A10" s="32">
        <f t="shared" si="1"/>
        <v>0.66319444444444442</v>
      </c>
      <c r="B10" s="33">
        <v>6.9444444444444441E-3</v>
      </c>
      <c r="C10" s="34">
        <f t="shared" si="2"/>
        <v>0.67013888888888884</v>
      </c>
      <c r="D10" s="21"/>
      <c r="E10" s="21"/>
      <c r="F10" s="21" t="str">
        <f t="shared" ref="F10:I14" si="4">E9</f>
        <v>GROUP 1</v>
      </c>
      <c r="G10" s="21" t="str">
        <f t="shared" si="4"/>
        <v>GROUP 2</v>
      </c>
      <c r="H10" s="21" t="str">
        <f t="shared" si="4"/>
        <v>GROUP 3</v>
      </c>
      <c r="I10" s="21" t="str">
        <f t="shared" si="4"/>
        <v>GROUP 4</v>
      </c>
      <c r="J10" s="11"/>
      <c r="K10" s="32">
        <f>M9</f>
        <v>0.77534722222222219</v>
      </c>
      <c r="L10" s="33">
        <v>1.909722222222222E-2</v>
      </c>
      <c r="M10" s="34">
        <v>0.79375000000000007</v>
      </c>
      <c r="N10" s="21" t="str">
        <f t="shared" ref="N10:N12" si="5">S9</f>
        <v>GROUP 4</v>
      </c>
      <c r="O10" s="21"/>
      <c r="P10" s="21"/>
      <c r="Q10" s="21" t="str">
        <f t="shared" si="3"/>
        <v>GROUP 1</v>
      </c>
      <c r="R10" s="21" t="str">
        <f t="shared" si="3"/>
        <v>GROUP 2</v>
      </c>
      <c r="S10" s="21" t="str">
        <f t="shared" si="3"/>
        <v>GROUP 3</v>
      </c>
    </row>
    <row r="11" spans="1:19" ht="14.9" customHeight="1" x14ac:dyDescent="0.35">
      <c r="A11" s="32">
        <f t="shared" si="1"/>
        <v>0.67013888888888884</v>
      </c>
      <c r="B11" s="33">
        <v>6.9444444444444441E-3</v>
      </c>
      <c r="C11" s="34">
        <f t="shared" si="2"/>
        <v>0.67708333333333326</v>
      </c>
      <c r="D11" s="21" t="str">
        <f t="shared" ref="D11:D14" si="6">I10</f>
        <v>GROUP 4</v>
      </c>
      <c r="E11" s="21"/>
      <c r="F11" s="21"/>
      <c r="G11" s="21" t="str">
        <f t="shared" si="4"/>
        <v>GROUP 1</v>
      </c>
      <c r="H11" s="21" t="str">
        <f t="shared" si="4"/>
        <v>GROUP 2</v>
      </c>
      <c r="I11" s="21" t="str">
        <f t="shared" si="4"/>
        <v>GROUP 3</v>
      </c>
      <c r="J11" s="11"/>
      <c r="K11" s="32">
        <f>M10</f>
        <v>0.79375000000000007</v>
      </c>
      <c r="L11" s="33">
        <v>1.909722222222222E-2</v>
      </c>
      <c r="M11" s="34">
        <f t="shared" si="0"/>
        <v>0.81284722222222228</v>
      </c>
      <c r="N11" s="21" t="str">
        <f t="shared" si="5"/>
        <v>GROUP 3</v>
      </c>
      <c r="O11" s="21" t="str">
        <f t="shared" ref="O11:O12" si="7">N10</f>
        <v>GROUP 4</v>
      </c>
      <c r="P11" s="21"/>
      <c r="Q11" s="21"/>
      <c r="R11" s="21" t="str">
        <f t="shared" si="3"/>
        <v>GROUP 1</v>
      </c>
      <c r="S11" s="21" t="str">
        <f t="shared" si="3"/>
        <v>GROUP 2</v>
      </c>
    </row>
    <row r="12" spans="1:19" ht="14.9" customHeight="1" x14ac:dyDescent="0.35">
      <c r="A12" s="32">
        <f t="shared" si="1"/>
        <v>0.67708333333333326</v>
      </c>
      <c r="B12" s="33">
        <v>6.9444444444444441E-3</v>
      </c>
      <c r="C12" s="34">
        <f t="shared" si="2"/>
        <v>0.68402777777777768</v>
      </c>
      <c r="D12" s="21" t="str">
        <f t="shared" si="6"/>
        <v>GROUP 3</v>
      </c>
      <c r="E12" s="21" t="str">
        <f t="shared" ref="E12:E14" si="8">D11</f>
        <v>GROUP 4</v>
      </c>
      <c r="F12" s="21"/>
      <c r="G12" s="21"/>
      <c r="H12" s="21" t="str">
        <f t="shared" si="4"/>
        <v>GROUP 1</v>
      </c>
      <c r="I12" s="21" t="str">
        <f t="shared" si="4"/>
        <v>GROUP 2</v>
      </c>
      <c r="J12" s="11"/>
      <c r="K12" s="32">
        <f>M11</f>
        <v>0.81284722222222228</v>
      </c>
      <c r="L12" s="33">
        <v>1.909722222222222E-2</v>
      </c>
      <c r="M12" s="34">
        <v>0.83124999999999993</v>
      </c>
      <c r="N12" s="21" t="str">
        <f t="shared" si="5"/>
        <v>GROUP 2</v>
      </c>
      <c r="O12" s="21" t="str">
        <f t="shared" si="7"/>
        <v>GROUP 3</v>
      </c>
      <c r="P12" s="21" t="str">
        <f t="shared" si="3"/>
        <v>GROUP 4</v>
      </c>
      <c r="Q12" s="21"/>
      <c r="R12" s="21"/>
      <c r="S12" s="21" t="str">
        <f t="shared" si="3"/>
        <v>GROUP 1</v>
      </c>
    </row>
    <row r="13" spans="1:19" ht="14.5" x14ac:dyDescent="0.35">
      <c r="A13" s="32">
        <f t="shared" si="1"/>
        <v>0.68402777777777768</v>
      </c>
      <c r="B13" s="33">
        <v>6.9444444444444441E-3</v>
      </c>
      <c r="C13" s="34">
        <f t="shared" si="2"/>
        <v>0.6909722222222221</v>
      </c>
      <c r="D13" s="21" t="str">
        <f t="shared" si="6"/>
        <v>GROUP 2</v>
      </c>
      <c r="E13" s="21" t="str">
        <f t="shared" si="8"/>
        <v>GROUP 3</v>
      </c>
      <c r="F13" s="21" t="str">
        <f t="shared" si="4"/>
        <v>GROUP 4</v>
      </c>
      <c r="G13" s="21"/>
      <c r="H13" s="21"/>
      <c r="I13" s="21" t="str">
        <f t="shared" si="4"/>
        <v>GROUP 1</v>
      </c>
      <c r="J13" s="11"/>
      <c r="K13" s="28"/>
      <c r="L13" s="29"/>
      <c r="M13" s="30"/>
      <c r="N13" s="151" t="s">
        <v>161</v>
      </c>
      <c r="O13" s="152"/>
      <c r="P13" s="152"/>
      <c r="Q13" s="152"/>
      <c r="R13" s="152"/>
      <c r="S13" s="31"/>
    </row>
    <row r="14" spans="1:19" ht="15" customHeight="1" x14ac:dyDescent="0.35">
      <c r="A14" s="32">
        <f t="shared" si="1"/>
        <v>0.6909722222222221</v>
      </c>
      <c r="B14" s="33">
        <v>6.9444444444444441E-3</v>
      </c>
      <c r="C14" s="140">
        <f t="shared" si="2"/>
        <v>0.69791666666666652</v>
      </c>
      <c r="D14" s="21" t="str">
        <f t="shared" si="6"/>
        <v>GROUP 1</v>
      </c>
      <c r="E14" s="21" t="str">
        <f t="shared" si="8"/>
        <v>GROUP 2</v>
      </c>
      <c r="F14" s="21" t="str">
        <f t="shared" si="4"/>
        <v>GROUP 3</v>
      </c>
      <c r="G14" s="21" t="str">
        <f t="shared" si="4"/>
        <v>GROUP 4</v>
      </c>
      <c r="H14" s="21"/>
      <c r="I14" s="21"/>
      <c r="J14" s="3"/>
      <c r="K14" s="3"/>
      <c r="L14" s="3"/>
      <c r="M14" s="3"/>
      <c r="O14" s="6"/>
      <c r="P14" s="6"/>
      <c r="Q14" s="6"/>
      <c r="R14" s="6"/>
    </row>
    <row r="15" spans="1:19" ht="15" customHeight="1" x14ac:dyDescent="0.35">
      <c r="A15" s="2"/>
      <c r="B15" s="3"/>
      <c r="C15" s="3"/>
      <c r="D15" s="3"/>
      <c r="E15" s="3"/>
      <c r="H15" s="2"/>
      <c r="I15" s="3"/>
      <c r="M15" s="3"/>
      <c r="O15" s="6"/>
      <c r="P15" s="6"/>
      <c r="Q15" s="6"/>
      <c r="R15" s="6"/>
    </row>
    <row r="16" spans="1:19" ht="15" customHeight="1" x14ac:dyDescent="0.35">
      <c r="A16" s="2"/>
      <c r="B16" s="193"/>
      <c r="C16" s="193"/>
      <c r="D16" s="193"/>
      <c r="E16" s="193"/>
      <c r="H16" s="2"/>
      <c r="M16" s="134"/>
      <c r="O16" s="6"/>
      <c r="P16" s="6"/>
      <c r="Q16" s="6"/>
      <c r="R16" s="6"/>
    </row>
    <row r="17" spans="1:18" thickBot="1" x14ac:dyDescent="0.4">
      <c r="M17" s="134"/>
      <c r="O17" s="6"/>
      <c r="P17" s="6"/>
      <c r="Q17" s="6"/>
      <c r="R17" s="6"/>
    </row>
    <row r="18" spans="1:18" ht="37.4" customHeight="1" x14ac:dyDescent="0.35">
      <c r="A18" s="190" t="s">
        <v>160</v>
      </c>
      <c r="B18" s="191"/>
      <c r="C18" s="191"/>
      <c r="D18" s="191"/>
      <c r="E18" s="191"/>
      <c r="F18" s="191"/>
      <c r="G18" s="191"/>
      <c r="H18" s="191"/>
      <c r="I18" s="192"/>
      <c r="M18" s="134"/>
      <c r="O18" s="6"/>
      <c r="P18" s="6"/>
      <c r="Q18" s="6"/>
      <c r="R18" s="6"/>
    </row>
    <row r="19" spans="1:18" ht="37.4" customHeight="1" x14ac:dyDescent="0.35">
      <c r="A19" s="13" t="s">
        <v>4</v>
      </c>
      <c r="B19" s="38"/>
      <c r="C19" s="38" t="s">
        <v>5</v>
      </c>
      <c r="D19" s="39"/>
      <c r="E19" s="40"/>
      <c r="F19" s="40"/>
      <c r="G19" s="39"/>
      <c r="H19" s="40"/>
      <c r="I19" s="40"/>
      <c r="M19" s="134"/>
      <c r="O19" s="6"/>
      <c r="P19" s="6"/>
      <c r="Q19" s="6"/>
      <c r="R19" s="6"/>
    </row>
    <row r="20" spans="1:18" ht="18" customHeight="1" x14ac:dyDescent="0.35">
      <c r="A20" s="42">
        <v>0.36805555555555558</v>
      </c>
      <c r="B20" s="43"/>
      <c r="C20" s="43">
        <v>0.43055555555555558</v>
      </c>
      <c r="D20" s="177" t="s">
        <v>15</v>
      </c>
      <c r="E20" s="178"/>
      <c r="F20" s="178"/>
      <c r="G20" s="178"/>
      <c r="H20" s="179"/>
      <c r="I20" s="44" t="s">
        <v>6</v>
      </c>
      <c r="M20" s="134"/>
      <c r="O20" s="6"/>
      <c r="P20" s="6"/>
      <c r="Q20" s="6"/>
      <c r="R20" s="6"/>
    </row>
    <row r="21" spans="1:18" ht="18" customHeight="1" x14ac:dyDescent="0.35">
      <c r="A21" s="110">
        <v>0.36805555555555558</v>
      </c>
      <c r="B21" s="111">
        <v>3.472222222222222E-3</v>
      </c>
      <c r="C21" s="111">
        <v>0.37152777777777773</v>
      </c>
      <c r="D21" s="153" t="s">
        <v>143</v>
      </c>
      <c r="E21" s="154"/>
      <c r="F21" s="154"/>
      <c r="G21" s="154"/>
      <c r="H21" s="154"/>
      <c r="I21" s="180"/>
      <c r="M21" s="134"/>
      <c r="O21" s="6"/>
      <c r="P21" s="6"/>
      <c r="Q21" s="6"/>
      <c r="R21" s="6"/>
    </row>
    <row r="22" spans="1:18" ht="18" customHeight="1" x14ac:dyDescent="0.35">
      <c r="A22" s="46">
        <v>0.37152777777777773</v>
      </c>
      <c r="B22" s="47">
        <v>1.6666666666666666E-2</v>
      </c>
      <c r="C22" s="47">
        <v>0.39166666666666666</v>
      </c>
      <c r="D22" s="153" t="s">
        <v>7</v>
      </c>
      <c r="E22" s="154"/>
      <c r="F22" s="154"/>
      <c r="G22" s="154"/>
      <c r="H22" s="154"/>
      <c r="I22" s="180"/>
      <c r="M22" s="134"/>
      <c r="O22" s="6"/>
      <c r="P22" s="6"/>
      <c r="Q22" s="6"/>
      <c r="R22" s="6"/>
    </row>
    <row r="23" spans="1:18" ht="18" customHeight="1" x14ac:dyDescent="0.35">
      <c r="A23" s="46">
        <v>0.39166666666666666</v>
      </c>
      <c r="B23" s="47">
        <v>7.6388888888888886E-3</v>
      </c>
      <c r="C23" s="47">
        <v>0.39930555555555558</v>
      </c>
      <c r="D23" s="168" t="s">
        <v>168</v>
      </c>
      <c r="E23" s="181"/>
      <c r="F23" s="181"/>
      <c r="G23" s="181"/>
      <c r="H23" s="181"/>
      <c r="I23" s="182"/>
      <c r="M23" s="134"/>
      <c r="O23" s="6"/>
      <c r="P23" s="6"/>
      <c r="Q23" s="6"/>
      <c r="R23" s="6"/>
    </row>
    <row r="24" spans="1:18" ht="18" customHeight="1" x14ac:dyDescent="0.35">
      <c r="A24" s="46">
        <v>0.39930555555555558</v>
      </c>
      <c r="B24" s="47">
        <v>7.6388888888888886E-3</v>
      </c>
      <c r="C24" s="47">
        <v>0.4069444444444445</v>
      </c>
      <c r="D24" s="183"/>
      <c r="E24" s="184"/>
      <c r="F24" s="184"/>
      <c r="G24" s="184"/>
      <c r="H24" s="184"/>
      <c r="I24" s="185"/>
      <c r="M24" s="134"/>
      <c r="O24" s="6"/>
      <c r="P24" s="6"/>
      <c r="Q24" s="6"/>
      <c r="R24" s="6"/>
    </row>
    <row r="25" spans="1:18" ht="18" customHeight="1" x14ac:dyDescent="0.35">
      <c r="A25" s="46">
        <v>0.4069444444444445</v>
      </c>
      <c r="B25" s="47">
        <v>7.6388888888888886E-3</v>
      </c>
      <c r="C25" s="47">
        <v>0.4145833333333333</v>
      </c>
      <c r="D25" s="183"/>
      <c r="E25" s="184"/>
      <c r="F25" s="184"/>
      <c r="G25" s="184"/>
      <c r="H25" s="184"/>
      <c r="I25" s="185"/>
      <c r="M25" s="134"/>
      <c r="O25" s="6"/>
      <c r="P25" s="6"/>
      <c r="Q25" s="6"/>
      <c r="R25" s="6"/>
    </row>
    <row r="26" spans="1:18" ht="18" customHeight="1" x14ac:dyDescent="0.35">
      <c r="A26" s="46">
        <v>0.4145833333333333</v>
      </c>
      <c r="B26" s="47">
        <v>7.6388888888888886E-3</v>
      </c>
      <c r="C26" s="47">
        <v>0.42222222222222222</v>
      </c>
      <c r="D26" s="183"/>
      <c r="E26" s="184"/>
      <c r="F26" s="184"/>
      <c r="G26" s="184"/>
      <c r="H26" s="184"/>
      <c r="I26" s="185"/>
      <c r="M26" s="134"/>
      <c r="O26" s="6"/>
      <c r="P26" s="6"/>
      <c r="Q26" s="6"/>
      <c r="R26" s="6"/>
    </row>
    <row r="27" spans="1:18" ht="18" customHeight="1" x14ac:dyDescent="0.35">
      <c r="A27" s="46">
        <v>0.42222222222222222</v>
      </c>
      <c r="B27" s="47">
        <v>7.6388888888888886E-3</v>
      </c>
      <c r="C27" s="47">
        <v>0.42986111111111108</v>
      </c>
      <c r="D27" s="183"/>
      <c r="E27" s="184"/>
      <c r="F27" s="184"/>
      <c r="G27" s="184"/>
      <c r="H27" s="184"/>
      <c r="I27" s="185"/>
      <c r="M27" s="134"/>
      <c r="O27" s="6"/>
      <c r="P27" s="6"/>
      <c r="Q27" s="6"/>
      <c r="R27" s="6"/>
    </row>
    <row r="28" spans="1:18" ht="37.4" customHeight="1" x14ac:dyDescent="0.35">
      <c r="A28" s="46">
        <v>0.42986111111111108</v>
      </c>
      <c r="B28" s="47">
        <v>7.6388888888888886E-3</v>
      </c>
      <c r="C28" s="47">
        <v>0.43055555555555558</v>
      </c>
      <c r="D28" s="186"/>
      <c r="E28" s="187"/>
      <c r="F28" s="187"/>
      <c r="G28" s="187"/>
      <c r="H28" s="187"/>
      <c r="I28" s="188"/>
      <c r="M28" s="134"/>
      <c r="O28" s="6"/>
      <c r="P28" s="6"/>
      <c r="Q28" s="6"/>
      <c r="R28" s="6"/>
    </row>
    <row r="29" spans="1:18" ht="14.9" customHeight="1" x14ac:dyDescent="0.35">
      <c r="A29" s="46"/>
      <c r="B29" s="47"/>
      <c r="C29" s="47"/>
      <c r="D29" s="69"/>
      <c r="E29" s="70"/>
      <c r="F29" s="70"/>
      <c r="G29" s="70"/>
      <c r="H29" s="113"/>
      <c r="I29" s="48"/>
      <c r="M29" s="134"/>
      <c r="O29" s="6"/>
      <c r="P29" s="6"/>
      <c r="Q29" s="6"/>
      <c r="R29" s="6"/>
    </row>
    <row r="30" spans="1:18" ht="14.9" customHeight="1" x14ac:dyDescent="0.35">
      <c r="A30" s="42">
        <v>0.4375</v>
      </c>
      <c r="B30" s="43"/>
      <c r="C30" s="43">
        <v>0.5</v>
      </c>
      <c r="D30" s="177" t="s">
        <v>0</v>
      </c>
      <c r="E30" s="178"/>
      <c r="F30" s="178"/>
      <c r="G30" s="178"/>
      <c r="H30" s="179"/>
      <c r="I30" s="44" t="s">
        <v>6</v>
      </c>
      <c r="M30" s="134"/>
      <c r="O30" s="6"/>
      <c r="P30" s="6"/>
      <c r="Q30" s="6"/>
      <c r="R30" s="6"/>
    </row>
    <row r="31" spans="1:18" ht="14.9" customHeight="1" x14ac:dyDescent="0.35">
      <c r="A31" s="46">
        <v>0.4375</v>
      </c>
      <c r="B31" s="47">
        <v>1.6666666666666666E-2</v>
      </c>
      <c r="C31" s="47">
        <f>A31+B31</f>
        <v>0.45416666666666666</v>
      </c>
      <c r="D31" s="153" t="s">
        <v>7</v>
      </c>
      <c r="E31" s="154"/>
      <c r="F31" s="154"/>
      <c r="G31" s="154"/>
      <c r="H31" s="154"/>
      <c r="I31" s="180"/>
      <c r="M31" s="134"/>
      <c r="O31" s="6"/>
      <c r="P31" s="6"/>
      <c r="Q31" s="6"/>
      <c r="R31" s="6"/>
    </row>
    <row r="32" spans="1:18" ht="14.9" customHeight="1" x14ac:dyDescent="0.35">
      <c r="A32" s="46">
        <v>0.45416666666666666</v>
      </c>
      <c r="B32" s="47">
        <v>7.6388888888888886E-3</v>
      </c>
      <c r="C32" s="47">
        <f t="shared" ref="C32:C37" si="9">A32+B32</f>
        <v>0.46180555555555552</v>
      </c>
      <c r="D32" s="168" t="s">
        <v>157</v>
      </c>
      <c r="E32" s="181"/>
      <c r="F32" s="181"/>
      <c r="G32" s="181"/>
      <c r="H32" s="181"/>
      <c r="I32" s="182"/>
      <c r="M32" s="134"/>
      <c r="O32" s="6"/>
      <c r="P32" s="6"/>
      <c r="Q32" s="6"/>
      <c r="R32" s="6"/>
    </row>
    <row r="33" spans="1:18" ht="14.9" customHeight="1" x14ac:dyDescent="0.35">
      <c r="A33" s="46">
        <v>0.46180555555555558</v>
      </c>
      <c r="B33" s="47">
        <v>7.6388888888888886E-3</v>
      </c>
      <c r="C33" s="47">
        <f t="shared" si="9"/>
        <v>0.46944444444444444</v>
      </c>
      <c r="D33" s="183"/>
      <c r="E33" s="184"/>
      <c r="F33" s="184"/>
      <c r="G33" s="184"/>
      <c r="H33" s="184"/>
      <c r="I33" s="185"/>
      <c r="M33" s="134"/>
      <c r="O33" s="6"/>
      <c r="P33" s="6"/>
      <c r="Q33" s="6"/>
      <c r="R33" s="6"/>
    </row>
    <row r="34" spans="1:18" ht="14.9" customHeight="1" x14ac:dyDescent="0.35">
      <c r="A34" s="46">
        <v>0.4694444444444445</v>
      </c>
      <c r="B34" s="47">
        <v>7.6388888888888886E-3</v>
      </c>
      <c r="C34" s="47">
        <f t="shared" si="9"/>
        <v>0.47708333333333336</v>
      </c>
      <c r="D34" s="183"/>
      <c r="E34" s="184"/>
      <c r="F34" s="184"/>
      <c r="G34" s="184"/>
      <c r="H34" s="184"/>
      <c r="I34" s="185"/>
      <c r="M34" s="134"/>
      <c r="O34" s="6"/>
      <c r="P34" s="6"/>
      <c r="Q34" s="6"/>
      <c r="R34" s="6"/>
    </row>
    <row r="35" spans="1:18" ht="14.5" x14ac:dyDescent="0.35">
      <c r="A35" s="46">
        <v>0.4770833333333333</v>
      </c>
      <c r="B35" s="47">
        <v>7.6388888888888886E-3</v>
      </c>
      <c r="C35" s="47">
        <f t="shared" si="9"/>
        <v>0.48472222222222217</v>
      </c>
      <c r="D35" s="183"/>
      <c r="E35" s="184"/>
      <c r="F35" s="184"/>
      <c r="G35" s="184"/>
      <c r="H35" s="184"/>
      <c r="I35" s="185"/>
      <c r="M35" s="134"/>
      <c r="O35" s="6"/>
      <c r="P35" s="6"/>
      <c r="Q35" s="6"/>
      <c r="R35" s="6"/>
    </row>
    <row r="36" spans="1:18" ht="14.5" x14ac:dyDescent="0.35">
      <c r="A36" s="46">
        <v>0.48472222222222222</v>
      </c>
      <c r="B36" s="47">
        <v>7.6388888888888886E-3</v>
      </c>
      <c r="C36" s="47">
        <f t="shared" si="9"/>
        <v>0.49236111111111108</v>
      </c>
      <c r="D36" s="183"/>
      <c r="E36" s="184"/>
      <c r="F36" s="184"/>
      <c r="G36" s="184"/>
      <c r="H36" s="184"/>
      <c r="I36" s="185"/>
      <c r="M36" s="134"/>
      <c r="O36" s="6"/>
      <c r="P36" s="6"/>
      <c r="Q36" s="6"/>
      <c r="R36" s="6"/>
    </row>
    <row r="37" spans="1:18" ht="15" customHeight="1" x14ac:dyDescent="0.35">
      <c r="A37" s="46">
        <v>0.49236111111111108</v>
      </c>
      <c r="B37" s="47">
        <v>7.6388888888888886E-3</v>
      </c>
      <c r="C37" s="47">
        <f t="shared" si="9"/>
        <v>0.49999999999999994</v>
      </c>
      <c r="D37" s="186"/>
      <c r="E37" s="187"/>
      <c r="F37" s="187"/>
      <c r="G37" s="187"/>
      <c r="H37" s="187"/>
      <c r="I37" s="188"/>
      <c r="M37" s="134"/>
      <c r="O37" s="6"/>
      <c r="P37" s="6"/>
      <c r="Q37" s="6"/>
      <c r="R37" s="6"/>
    </row>
    <row r="38" spans="1:18" ht="15" customHeight="1" x14ac:dyDescent="0.35">
      <c r="M38" s="134"/>
      <c r="O38" s="6"/>
      <c r="P38" s="6"/>
      <c r="Q38" s="6"/>
      <c r="R38" s="6"/>
    </row>
    <row r="39" spans="1:18" ht="15" customHeight="1" x14ac:dyDescent="0.35">
      <c r="M39" s="134"/>
      <c r="O39" s="6"/>
      <c r="P39" s="6"/>
      <c r="Q39" s="6"/>
      <c r="R39" s="6"/>
    </row>
    <row r="40" spans="1:18" ht="14.9" customHeight="1" x14ac:dyDescent="0.35">
      <c r="M40" s="134"/>
      <c r="O40" s="6"/>
      <c r="P40" s="6"/>
      <c r="Q40" s="6"/>
      <c r="R40" s="6"/>
    </row>
    <row r="41" spans="1:18" ht="14.9" customHeight="1" x14ac:dyDescent="0.35">
      <c r="A41" s="42">
        <v>0.50694444444444442</v>
      </c>
      <c r="B41" s="43"/>
      <c r="C41" s="43">
        <v>0.68055555555555547</v>
      </c>
      <c r="D41" s="177" t="s">
        <v>185</v>
      </c>
      <c r="E41" s="178"/>
      <c r="F41" s="178"/>
      <c r="G41" s="178"/>
      <c r="H41" s="179"/>
      <c r="I41" s="44" t="s">
        <v>186</v>
      </c>
      <c r="M41" s="134"/>
      <c r="O41" s="6"/>
      <c r="P41" s="6"/>
      <c r="Q41" s="6"/>
      <c r="R41" s="6"/>
    </row>
    <row r="42" spans="1:18" ht="14.9" customHeight="1" x14ac:dyDescent="0.35">
      <c r="A42" s="46"/>
      <c r="B42" s="47"/>
      <c r="C42" s="47"/>
      <c r="D42" s="153"/>
      <c r="E42" s="154"/>
      <c r="F42" s="154"/>
      <c r="G42" s="154"/>
      <c r="H42" s="154"/>
      <c r="I42" s="180"/>
      <c r="M42" s="134"/>
      <c r="O42" s="6"/>
      <c r="P42" s="6"/>
      <c r="Q42" s="6"/>
      <c r="R42" s="6"/>
    </row>
    <row r="43" spans="1:18" ht="14.9" customHeight="1" x14ac:dyDescent="0.35">
      <c r="A43" s="46">
        <v>0.50694444444444442</v>
      </c>
      <c r="B43" s="47"/>
      <c r="C43" s="47">
        <v>0.68055555555555547</v>
      </c>
      <c r="D43" s="168" t="s">
        <v>185</v>
      </c>
      <c r="E43" s="181"/>
      <c r="F43" s="181"/>
      <c r="G43" s="181"/>
      <c r="H43" s="181"/>
      <c r="I43" s="182"/>
      <c r="M43" s="134"/>
      <c r="O43" s="6"/>
      <c r="P43" s="6"/>
      <c r="Q43" s="6"/>
      <c r="R43" s="6"/>
    </row>
    <row r="44" spans="1:18" ht="14.9" customHeight="1" x14ac:dyDescent="0.35">
      <c r="A44" s="46"/>
      <c r="B44" s="47"/>
      <c r="C44" s="47"/>
      <c r="D44" s="183"/>
      <c r="E44" s="184"/>
      <c r="F44" s="184"/>
      <c r="G44" s="184"/>
      <c r="H44" s="184"/>
      <c r="I44" s="185"/>
      <c r="M44" s="134"/>
      <c r="O44" s="6"/>
      <c r="P44" s="6"/>
      <c r="Q44" s="6"/>
      <c r="R44" s="6"/>
    </row>
    <row r="45" spans="1:18" ht="14.9" customHeight="1" x14ac:dyDescent="0.35">
      <c r="A45" s="46"/>
      <c r="B45" s="47"/>
      <c r="C45" s="47"/>
      <c r="D45" s="183"/>
      <c r="E45" s="184"/>
      <c r="F45" s="184"/>
      <c r="G45" s="184"/>
      <c r="H45" s="184"/>
      <c r="I45" s="185"/>
      <c r="M45" s="134"/>
      <c r="O45" s="6"/>
      <c r="P45" s="6"/>
      <c r="Q45" s="6"/>
      <c r="R45" s="6"/>
    </row>
    <row r="46" spans="1:18" ht="14.5" x14ac:dyDescent="0.35">
      <c r="A46" s="46"/>
      <c r="B46" s="47"/>
      <c r="C46" s="47"/>
      <c r="D46" s="183"/>
      <c r="E46" s="184"/>
      <c r="F46" s="184"/>
      <c r="G46" s="184"/>
      <c r="H46" s="184"/>
      <c r="I46" s="185"/>
      <c r="M46" s="134"/>
      <c r="O46" s="6"/>
      <c r="P46" s="6"/>
      <c r="Q46" s="6"/>
      <c r="R46" s="6"/>
    </row>
    <row r="47" spans="1:18" ht="14.5" x14ac:dyDescent="0.35">
      <c r="A47" s="46"/>
      <c r="B47" s="47"/>
      <c r="C47" s="47"/>
      <c r="D47" s="183"/>
      <c r="E47" s="184"/>
      <c r="F47" s="184"/>
      <c r="G47" s="184"/>
      <c r="H47" s="184"/>
      <c r="I47" s="185"/>
      <c r="M47" s="134"/>
      <c r="O47" s="6"/>
      <c r="P47" s="6"/>
      <c r="Q47" s="6"/>
      <c r="R47" s="6"/>
    </row>
    <row r="48" spans="1:18" ht="15" customHeight="1" x14ac:dyDescent="0.35">
      <c r="A48" s="46"/>
      <c r="B48" s="47"/>
      <c r="C48" s="47"/>
      <c r="D48" s="186"/>
      <c r="E48" s="187"/>
      <c r="F48" s="187"/>
      <c r="G48" s="187"/>
      <c r="H48" s="187"/>
      <c r="I48" s="188"/>
      <c r="M48" s="134"/>
      <c r="O48" s="6"/>
      <c r="P48" s="6"/>
      <c r="Q48" s="6"/>
      <c r="R48" s="6"/>
    </row>
    <row r="49" spans="1:18" ht="15" customHeight="1" x14ac:dyDescent="0.35">
      <c r="M49" s="134"/>
      <c r="O49" s="6"/>
      <c r="P49" s="6"/>
      <c r="Q49" s="6"/>
      <c r="R49" s="6"/>
    </row>
    <row r="50" spans="1:18" ht="15" customHeight="1" x14ac:dyDescent="0.35">
      <c r="M50" s="134"/>
      <c r="O50" s="6"/>
      <c r="P50" s="6"/>
      <c r="Q50" s="6"/>
      <c r="R50" s="6"/>
    </row>
    <row r="51" spans="1:18" ht="14.5" x14ac:dyDescent="0.35">
      <c r="M51" s="134"/>
      <c r="O51" s="6"/>
      <c r="P51" s="6"/>
      <c r="Q51" s="6"/>
      <c r="R51" s="6"/>
    </row>
    <row r="52" spans="1:18" ht="14.5" x14ac:dyDescent="0.35">
      <c r="A52" s="17">
        <f>A53</f>
        <v>0.6875</v>
      </c>
      <c r="B52" s="49"/>
      <c r="C52" s="49">
        <f>C59</f>
        <v>0.79166666666666641</v>
      </c>
      <c r="D52" s="177" t="s">
        <v>0</v>
      </c>
      <c r="E52" s="178"/>
      <c r="F52" s="178"/>
      <c r="G52" s="178"/>
      <c r="H52" s="179"/>
      <c r="I52" s="44" t="s">
        <v>8</v>
      </c>
      <c r="M52" s="134"/>
      <c r="O52" s="6"/>
      <c r="P52" s="6"/>
      <c r="Q52" s="6"/>
      <c r="R52" s="6"/>
    </row>
    <row r="53" spans="1:18" ht="15" customHeight="1" x14ac:dyDescent="0.35">
      <c r="A53" s="46">
        <v>0.6875</v>
      </c>
      <c r="B53" s="47">
        <v>2.0833333333333332E-2</v>
      </c>
      <c r="C53" s="47">
        <f>A53+B53</f>
        <v>0.70833333333333337</v>
      </c>
      <c r="D53" s="153" t="s">
        <v>7</v>
      </c>
      <c r="E53" s="154"/>
      <c r="F53" s="154"/>
      <c r="G53" s="154"/>
      <c r="H53" s="154"/>
      <c r="I53" s="180"/>
      <c r="M53" s="134"/>
      <c r="O53" s="6"/>
      <c r="P53" s="6"/>
      <c r="Q53" s="6"/>
      <c r="R53" s="6"/>
    </row>
    <row r="54" spans="1:18" ht="14.5" x14ac:dyDescent="0.35">
      <c r="A54" s="46">
        <f>C53</f>
        <v>0.70833333333333337</v>
      </c>
      <c r="B54" s="47">
        <v>1.3888888888888888E-2</v>
      </c>
      <c r="C54" s="47">
        <f t="shared" ref="C54:C59" si="10">A54+B54</f>
        <v>0.72222222222222221</v>
      </c>
      <c r="D54" s="168" t="s">
        <v>156</v>
      </c>
      <c r="E54" s="169"/>
      <c r="F54" s="169"/>
      <c r="G54" s="169"/>
      <c r="H54" s="169"/>
      <c r="I54" s="170"/>
      <c r="M54" s="134"/>
      <c r="O54" s="6"/>
      <c r="P54" s="6"/>
      <c r="Q54" s="6"/>
      <c r="R54" s="6"/>
    </row>
    <row r="55" spans="1:18" ht="14.5" x14ac:dyDescent="0.35">
      <c r="A55" s="46">
        <f t="shared" ref="A55:A59" si="11">C54</f>
        <v>0.72222222222222221</v>
      </c>
      <c r="B55" s="47">
        <v>1.3888888888888888E-2</v>
      </c>
      <c r="C55" s="47">
        <f t="shared" si="10"/>
        <v>0.73611111111111105</v>
      </c>
      <c r="D55" s="171"/>
      <c r="E55" s="172"/>
      <c r="F55" s="172"/>
      <c r="G55" s="172"/>
      <c r="H55" s="172"/>
      <c r="I55" s="173"/>
    </row>
    <row r="56" spans="1:18" ht="14.5" x14ac:dyDescent="0.35">
      <c r="A56" s="46">
        <f t="shared" si="11"/>
        <v>0.73611111111111105</v>
      </c>
      <c r="B56" s="47">
        <v>1.3888888888888888E-2</v>
      </c>
      <c r="C56" s="47">
        <f t="shared" si="10"/>
        <v>0.74999999999999989</v>
      </c>
      <c r="D56" s="171"/>
      <c r="E56" s="172"/>
      <c r="F56" s="172"/>
      <c r="G56" s="172"/>
      <c r="H56" s="172"/>
      <c r="I56" s="173"/>
    </row>
    <row r="57" spans="1:18" ht="14.5" x14ac:dyDescent="0.35">
      <c r="A57" s="46">
        <f t="shared" si="11"/>
        <v>0.74999999999999989</v>
      </c>
      <c r="B57" s="47">
        <v>1.3888888888888888E-2</v>
      </c>
      <c r="C57" s="47">
        <f t="shared" si="10"/>
        <v>0.76388888888888873</v>
      </c>
      <c r="D57" s="171"/>
      <c r="E57" s="172"/>
      <c r="F57" s="172"/>
      <c r="G57" s="172"/>
      <c r="H57" s="172"/>
      <c r="I57" s="173"/>
    </row>
    <row r="58" spans="1:18" ht="14.5" x14ac:dyDescent="0.35">
      <c r="A58" s="46">
        <f t="shared" si="11"/>
        <v>0.76388888888888873</v>
      </c>
      <c r="B58" s="47">
        <v>1.3888888888888888E-2</v>
      </c>
      <c r="C58" s="47">
        <f t="shared" si="10"/>
        <v>0.77777777777777757</v>
      </c>
      <c r="D58" s="171"/>
      <c r="E58" s="172"/>
      <c r="F58" s="172"/>
      <c r="G58" s="172"/>
      <c r="H58" s="172"/>
      <c r="I58" s="173"/>
    </row>
    <row r="59" spans="1:18" ht="15" customHeight="1" x14ac:dyDescent="0.35">
      <c r="A59" s="46">
        <f t="shared" si="11"/>
        <v>0.77777777777777757</v>
      </c>
      <c r="B59" s="47">
        <v>1.3888888888888888E-2</v>
      </c>
      <c r="C59" s="47">
        <f t="shared" si="10"/>
        <v>0.79166666666666641</v>
      </c>
      <c r="D59" s="174"/>
      <c r="E59" s="175"/>
      <c r="F59" s="175"/>
      <c r="G59" s="175"/>
      <c r="H59" s="175"/>
      <c r="I59" s="176"/>
    </row>
  </sheetData>
  <mergeCells count="21">
    <mergeCell ref="K4:S4"/>
    <mergeCell ref="A4:I4"/>
    <mergeCell ref="A18:I18"/>
    <mergeCell ref="B16:E16"/>
    <mergeCell ref="D6:H6"/>
    <mergeCell ref="N6:R6"/>
    <mergeCell ref="D8:I8"/>
    <mergeCell ref="N13:R13"/>
    <mergeCell ref="D30:H30"/>
    <mergeCell ref="D41:H41"/>
    <mergeCell ref="D31:I31"/>
    <mergeCell ref="D42:I42"/>
    <mergeCell ref="D20:H20"/>
    <mergeCell ref="D21:I21"/>
    <mergeCell ref="D22:I22"/>
    <mergeCell ref="D23:I28"/>
    <mergeCell ref="D54:I59"/>
    <mergeCell ref="D52:H52"/>
    <mergeCell ref="D53:I53"/>
    <mergeCell ref="D43:I48"/>
    <mergeCell ref="D32:I37"/>
  </mergeCells>
  <phoneticPr fontId="15" type="noConversion"/>
  <dataValidations count="2">
    <dataValidation type="list" allowBlank="1" showInputMessage="1" showErrorMessage="1" sqref="S13 S6 I6" xr:uid="{00000000-0002-0000-0500-000000000000}">
      <formula1>#REF!</formula1>
    </dataValidation>
    <dataValidation type="list" allowBlank="1" showInputMessage="1" showErrorMessage="1" sqref="I7" xr:uid="{54FA9F0B-3B5A-415D-A319-6B39771F43EA}">
      <formula1>#REF!</formula1>
    </dataValidation>
  </dataValidations>
  <pageMargins left="0.70866141732283472" right="0.70866141732283472" top="0.74803149606299213" bottom="0.39370078740157483" header="0.31496062992125984" footer="0.31496062992125984"/>
  <pageSetup paperSize="9" scale="59" orientation="landscape" r:id="rId1"/>
  <rowBreaks count="1" manualBreakCount="1">
    <brk id="39" max="16383" man="1"/>
  </rowBreaks>
  <colBreaks count="1" manualBreakCount="1">
    <brk id="1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S35"/>
  <sheetViews>
    <sheetView zoomScale="83" zoomScaleNormal="83" zoomScaleSheetLayoutView="83" workbookViewId="0">
      <selection activeCell="A18" sqref="A18:I27"/>
    </sheetView>
  </sheetViews>
  <sheetFormatPr baseColWidth="10" defaultColWidth="9.1796875" defaultRowHeight="15" customHeight="1" x14ac:dyDescent="0.35"/>
  <sheetData>
    <row r="1" spans="1:19" s="1" customFormat="1" ht="15" customHeight="1" x14ac:dyDescent="0.45">
      <c r="A1" s="35" t="s">
        <v>89</v>
      </c>
    </row>
    <row r="2" spans="1:19" s="7" customFormat="1" ht="15" customHeight="1" x14ac:dyDescent="0.35">
      <c r="A2" s="64" t="s">
        <v>146</v>
      </c>
    </row>
    <row r="3" spans="1:19" ht="15" customHeight="1" thickBot="1" x14ac:dyDescent="0.4"/>
    <row r="4" spans="1:19" ht="15" customHeight="1" x14ac:dyDescent="0.35">
      <c r="A4" s="194" t="s">
        <v>11</v>
      </c>
      <c r="B4" s="195"/>
      <c r="C4" s="195"/>
      <c r="D4" s="195"/>
      <c r="E4" s="195"/>
      <c r="F4" s="195"/>
      <c r="G4" s="195"/>
      <c r="H4" s="195"/>
      <c r="I4" s="196"/>
      <c r="J4" s="10"/>
      <c r="K4" s="204" t="s">
        <v>159</v>
      </c>
      <c r="L4" s="205"/>
      <c r="M4" s="205"/>
      <c r="N4" s="205"/>
      <c r="O4" s="205"/>
      <c r="P4" s="205"/>
      <c r="Q4" s="205"/>
      <c r="R4" s="205"/>
      <c r="S4" s="206"/>
    </row>
    <row r="5" spans="1:19" ht="43.4" customHeight="1" x14ac:dyDescent="0.35">
      <c r="A5" s="50" t="s">
        <v>4</v>
      </c>
      <c r="B5" s="51" t="s">
        <v>20</v>
      </c>
      <c r="C5" s="51" t="s">
        <v>5</v>
      </c>
      <c r="D5" s="52"/>
      <c r="E5" s="53"/>
      <c r="F5" s="53"/>
      <c r="G5" s="52"/>
      <c r="H5" s="53"/>
      <c r="I5" s="54"/>
      <c r="J5" s="10"/>
      <c r="K5" s="55" t="s">
        <v>4</v>
      </c>
      <c r="L5" s="56" t="s">
        <v>20</v>
      </c>
      <c r="M5" s="56" t="s">
        <v>5</v>
      </c>
      <c r="N5" s="52"/>
      <c r="O5" s="53"/>
      <c r="P5" s="53"/>
      <c r="Q5" s="52"/>
      <c r="R5" s="53"/>
      <c r="S5" s="54"/>
    </row>
    <row r="6" spans="1:19" ht="15" customHeight="1" x14ac:dyDescent="0.35">
      <c r="A6" s="58">
        <v>0.45833333333333331</v>
      </c>
      <c r="B6" s="43"/>
      <c r="C6" s="43">
        <v>0.66666666666666663</v>
      </c>
      <c r="D6" s="177" t="s">
        <v>165</v>
      </c>
      <c r="E6" s="178"/>
      <c r="F6" s="178"/>
      <c r="G6" s="178"/>
      <c r="H6" s="179"/>
      <c r="I6" s="59"/>
      <c r="J6" s="10"/>
      <c r="K6" s="65">
        <v>0.5</v>
      </c>
      <c r="L6" s="66"/>
      <c r="M6" s="67">
        <v>0.54166666666666663</v>
      </c>
      <c r="N6" s="207" t="s">
        <v>27</v>
      </c>
      <c r="O6" s="207"/>
      <c r="P6" s="207"/>
      <c r="Q6" s="207"/>
      <c r="R6" s="207"/>
      <c r="S6" s="68"/>
    </row>
    <row r="7" spans="1:19" ht="15" customHeight="1" x14ac:dyDescent="0.35">
      <c r="A7" s="57"/>
      <c r="B7" s="47"/>
      <c r="C7" s="47"/>
      <c r="D7" s="153"/>
      <c r="E7" s="154"/>
      <c r="F7" s="154"/>
      <c r="G7" s="154"/>
      <c r="H7" s="154"/>
      <c r="I7" s="197"/>
      <c r="J7" s="10"/>
      <c r="K7" s="58">
        <f>K8</f>
        <v>0.5625</v>
      </c>
      <c r="L7" s="43"/>
      <c r="M7" s="43">
        <f>M13</f>
        <v>0.67361111111111105</v>
      </c>
      <c r="N7" s="177" t="s">
        <v>162</v>
      </c>
      <c r="O7" s="178"/>
      <c r="P7" s="178"/>
      <c r="Q7" s="178"/>
      <c r="R7" s="179"/>
      <c r="S7" s="59"/>
    </row>
    <row r="8" spans="1:19" ht="15" customHeight="1" x14ac:dyDescent="0.35">
      <c r="A8" s="57"/>
      <c r="B8" s="47"/>
      <c r="C8" s="47"/>
      <c r="D8" s="198" t="s">
        <v>164</v>
      </c>
      <c r="E8" s="199"/>
      <c r="F8" s="199"/>
      <c r="G8" s="199"/>
      <c r="H8" s="199"/>
      <c r="I8" s="200"/>
      <c r="J8" s="10"/>
      <c r="K8" s="60">
        <v>0.5625</v>
      </c>
      <c r="L8" s="61">
        <v>2.0833333333333332E-2</v>
      </c>
      <c r="M8" s="61">
        <f>L8+K8</f>
        <v>0.58333333333333337</v>
      </c>
      <c r="N8" s="153" t="s">
        <v>22</v>
      </c>
      <c r="O8" s="154"/>
      <c r="P8" s="154"/>
      <c r="Q8" s="154"/>
      <c r="R8" s="154"/>
      <c r="S8" s="180"/>
    </row>
    <row r="9" spans="1:19" ht="15" customHeight="1" x14ac:dyDescent="0.35">
      <c r="A9" s="57"/>
      <c r="B9" s="47"/>
      <c r="C9" s="47"/>
      <c r="D9" s="201" t="s">
        <v>21</v>
      </c>
      <c r="E9" s="202"/>
      <c r="F9" s="202"/>
      <c r="G9" s="202"/>
      <c r="H9" s="202"/>
      <c r="I9" s="203"/>
      <c r="J9" s="10"/>
      <c r="K9" s="60">
        <f>M8</f>
        <v>0.58333333333333337</v>
      </c>
      <c r="L9" s="61">
        <v>6.9444444444444441E-3</v>
      </c>
      <c r="M9" s="61">
        <f t="shared" ref="M9:M13" si="0">L9+K9</f>
        <v>0.59027777777777779</v>
      </c>
      <c r="N9" s="153" t="s">
        <v>163</v>
      </c>
      <c r="O9" s="154"/>
      <c r="P9" s="154"/>
      <c r="Q9" s="154"/>
      <c r="R9" s="154"/>
      <c r="S9" s="180"/>
    </row>
    <row r="10" spans="1:19" ht="15" customHeight="1" x14ac:dyDescent="0.35">
      <c r="A10" s="57"/>
      <c r="B10" s="47"/>
      <c r="C10" s="47"/>
      <c r="D10" s="201"/>
      <c r="E10" s="202"/>
      <c r="F10" s="202"/>
      <c r="G10" s="202"/>
      <c r="H10" s="202"/>
      <c r="I10" s="203"/>
      <c r="J10" s="10"/>
      <c r="K10" s="60">
        <f t="shared" ref="K10:K13" si="1">M9</f>
        <v>0.59027777777777779</v>
      </c>
      <c r="L10" s="61">
        <v>3.125E-2</v>
      </c>
      <c r="M10" s="61">
        <f t="shared" si="0"/>
        <v>0.62152777777777779</v>
      </c>
      <c r="N10" s="153" t="s">
        <v>23</v>
      </c>
      <c r="O10" s="154"/>
      <c r="P10" s="154"/>
      <c r="Q10" s="154"/>
      <c r="R10" s="154"/>
      <c r="S10" s="180"/>
    </row>
    <row r="11" spans="1:19" ht="15" customHeight="1" x14ac:dyDescent="0.35">
      <c r="A11" s="57"/>
      <c r="B11" s="47"/>
      <c r="C11" s="47"/>
      <c r="D11" s="201"/>
      <c r="E11" s="202"/>
      <c r="F11" s="202"/>
      <c r="G11" s="202"/>
      <c r="H11" s="202"/>
      <c r="I11" s="203"/>
      <c r="J11" s="10"/>
      <c r="K11" s="60">
        <f t="shared" si="1"/>
        <v>0.62152777777777779</v>
      </c>
      <c r="L11" s="61">
        <v>1.0416666666666666E-2</v>
      </c>
      <c r="M11" s="61">
        <f t="shared" si="0"/>
        <v>0.63194444444444442</v>
      </c>
      <c r="N11" s="153" t="s">
        <v>161</v>
      </c>
      <c r="O11" s="154"/>
      <c r="P11" s="154"/>
      <c r="Q11" s="154"/>
      <c r="R11" s="154"/>
      <c r="S11" s="180"/>
    </row>
    <row r="12" spans="1:19" ht="15" customHeight="1" x14ac:dyDescent="0.35">
      <c r="A12" s="57"/>
      <c r="B12" s="47"/>
      <c r="C12" s="47"/>
      <c r="D12" s="201"/>
      <c r="E12" s="202"/>
      <c r="F12" s="202"/>
      <c r="G12" s="202"/>
      <c r="H12" s="202"/>
      <c r="I12" s="203"/>
      <c r="J12" s="10"/>
      <c r="K12" s="60">
        <f t="shared" si="1"/>
        <v>0.63194444444444442</v>
      </c>
      <c r="L12" s="61">
        <v>3.125E-2</v>
      </c>
      <c r="M12" s="61">
        <f t="shared" si="0"/>
        <v>0.66319444444444442</v>
      </c>
      <c r="N12" s="153" t="s">
        <v>24</v>
      </c>
      <c r="O12" s="154"/>
      <c r="P12" s="154"/>
      <c r="Q12" s="154"/>
      <c r="R12" s="154"/>
      <c r="S12" s="180"/>
    </row>
    <row r="13" spans="1:19" ht="15" customHeight="1" thickBot="1" x14ac:dyDescent="0.4">
      <c r="A13" s="57"/>
      <c r="B13" s="47"/>
      <c r="C13" s="47"/>
      <c r="D13" s="208"/>
      <c r="E13" s="209"/>
      <c r="F13" s="209"/>
      <c r="G13" s="209"/>
      <c r="H13" s="209"/>
      <c r="I13" s="210"/>
      <c r="J13" s="12"/>
      <c r="K13" s="60">
        <f t="shared" si="1"/>
        <v>0.66319444444444442</v>
      </c>
      <c r="L13" s="61">
        <v>1.0416666666666666E-2</v>
      </c>
      <c r="M13" s="61">
        <f t="shared" si="0"/>
        <v>0.67361111111111105</v>
      </c>
      <c r="N13" s="153" t="s">
        <v>161</v>
      </c>
      <c r="O13" s="154"/>
      <c r="P13" s="154"/>
      <c r="Q13" s="154"/>
      <c r="R13" s="154"/>
      <c r="S13" s="180"/>
    </row>
    <row r="14" spans="1:19" ht="15" customHeight="1" x14ac:dyDescent="0.35">
      <c r="A14" s="62"/>
      <c r="B14" s="62"/>
      <c r="C14" s="62"/>
      <c r="D14" s="10"/>
      <c r="E14" s="10"/>
      <c r="F14" s="10"/>
      <c r="G14" s="10"/>
      <c r="H14" s="10"/>
      <c r="I14" s="10"/>
      <c r="J14" s="10"/>
    </row>
    <row r="15" spans="1:19" ht="15" customHeight="1" x14ac:dyDescent="0.35">
      <c r="A15" s="62"/>
      <c r="B15" s="62"/>
      <c r="C15" s="62"/>
      <c r="D15" s="10"/>
      <c r="E15" s="10"/>
      <c r="F15" s="10"/>
      <c r="G15" s="10"/>
      <c r="H15" s="10"/>
      <c r="I15" s="10"/>
      <c r="J15" s="10"/>
    </row>
    <row r="17" spans="1:9" ht="37.4" customHeight="1" thickBot="1" x14ac:dyDescent="0.4"/>
    <row r="18" spans="1:9" ht="14.9" customHeight="1" x14ac:dyDescent="0.35">
      <c r="A18" s="190" t="s">
        <v>187</v>
      </c>
      <c r="B18" s="191"/>
      <c r="C18" s="191"/>
      <c r="D18" s="191"/>
      <c r="E18" s="191"/>
      <c r="F18" s="191"/>
      <c r="G18" s="191"/>
      <c r="H18" s="191"/>
      <c r="I18" s="192"/>
    </row>
    <row r="19" spans="1:9" ht="41.25" customHeight="1" x14ac:dyDescent="0.35">
      <c r="A19" s="50" t="s">
        <v>4</v>
      </c>
      <c r="B19" s="51" t="s">
        <v>20</v>
      </c>
      <c r="C19" s="51" t="s">
        <v>5</v>
      </c>
      <c r="D19" s="52"/>
      <c r="E19" s="53"/>
      <c r="F19" s="53"/>
      <c r="G19" s="52"/>
      <c r="H19" s="53"/>
      <c r="I19" s="54"/>
    </row>
    <row r="20" spans="1:9" ht="14.9" customHeight="1" x14ac:dyDescent="0.35">
      <c r="A20" s="58">
        <v>0.45833333333333331</v>
      </c>
      <c r="B20" s="43"/>
      <c r="C20" s="43">
        <v>0.78819444444444453</v>
      </c>
      <c r="D20" s="177" t="s">
        <v>188</v>
      </c>
      <c r="E20" s="178"/>
      <c r="F20" s="178"/>
      <c r="G20" s="178"/>
      <c r="H20" s="179"/>
      <c r="I20" s="59"/>
    </row>
    <row r="21" spans="1:9" ht="14.9" customHeight="1" x14ac:dyDescent="0.35">
      <c r="A21" s="57"/>
      <c r="B21" s="47"/>
      <c r="C21" s="47"/>
      <c r="D21" s="153"/>
      <c r="E21" s="154"/>
      <c r="F21" s="154"/>
      <c r="G21" s="154"/>
      <c r="H21" s="154"/>
      <c r="I21" s="197"/>
    </row>
    <row r="22" spans="1:9" ht="14.9" customHeight="1" x14ac:dyDescent="0.35">
      <c r="A22" s="57"/>
      <c r="B22" s="47"/>
      <c r="C22" s="47"/>
      <c r="D22" s="198" t="s">
        <v>164</v>
      </c>
      <c r="E22" s="199"/>
      <c r="F22" s="199"/>
      <c r="G22" s="199"/>
      <c r="H22" s="199"/>
      <c r="I22" s="200"/>
    </row>
    <row r="23" spans="1:9" ht="14.9" customHeight="1" x14ac:dyDescent="0.35">
      <c r="A23" s="57"/>
      <c r="B23" s="47"/>
      <c r="C23" s="47"/>
      <c r="D23" s="201" t="s">
        <v>185</v>
      </c>
      <c r="E23" s="202"/>
      <c r="F23" s="202"/>
      <c r="G23" s="202"/>
      <c r="H23" s="202"/>
      <c r="I23" s="203"/>
    </row>
    <row r="24" spans="1:9" ht="14.5" x14ac:dyDescent="0.35">
      <c r="A24" s="57"/>
      <c r="B24" s="47"/>
      <c r="C24" s="47"/>
      <c r="D24" s="201"/>
      <c r="E24" s="202"/>
      <c r="F24" s="202"/>
      <c r="G24" s="202"/>
      <c r="H24" s="202"/>
      <c r="I24" s="203"/>
    </row>
    <row r="25" spans="1:9" ht="14.5" x14ac:dyDescent="0.35">
      <c r="A25" s="57"/>
      <c r="B25" s="47"/>
      <c r="C25" s="47"/>
      <c r="D25" s="201"/>
      <c r="E25" s="202"/>
      <c r="F25" s="202"/>
      <c r="G25" s="202"/>
      <c r="H25" s="202"/>
      <c r="I25" s="203"/>
    </row>
    <row r="26" spans="1:9" ht="15" customHeight="1" x14ac:dyDescent="0.35">
      <c r="A26" s="57"/>
      <c r="B26" s="47"/>
      <c r="C26" s="47"/>
      <c r="D26" s="201"/>
      <c r="E26" s="202"/>
      <c r="F26" s="202"/>
      <c r="G26" s="202"/>
      <c r="H26" s="202"/>
      <c r="I26" s="203"/>
    </row>
    <row r="27" spans="1:9" ht="15" customHeight="1" thickBot="1" x14ac:dyDescent="0.4">
      <c r="A27" s="57"/>
      <c r="B27" s="47"/>
      <c r="C27" s="47"/>
      <c r="D27" s="208"/>
      <c r="E27" s="209"/>
      <c r="F27" s="209"/>
      <c r="G27" s="209"/>
      <c r="H27" s="209"/>
      <c r="I27" s="210"/>
    </row>
    <row r="31" spans="1:9" ht="15" customHeight="1" x14ac:dyDescent="0.35">
      <c r="A31" s="139"/>
      <c r="C31" s="139"/>
    </row>
    <row r="32" spans="1:9" ht="15" customHeight="1" x14ac:dyDescent="0.35">
      <c r="A32" s="139"/>
      <c r="B32" s="139"/>
      <c r="C32" s="139"/>
    </row>
    <row r="33" spans="1:3" ht="15" customHeight="1" x14ac:dyDescent="0.35">
      <c r="A33" s="139"/>
      <c r="B33" s="139"/>
      <c r="C33" s="139"/>
    </row>
    <row r="34" spans="1:3" ht="15" customHeight="1" x14ac:dyDescent="0.35">
      <c r="A34" s="139"/>
      <c r="B34" s="139"/>
      <c r="C34" s="139"/>
    </row>
    <row r="35" spans="1:3" ht="15" customHeight="1" x14ac:dyDescent="0.35">
      <c r="A35" s="139"/>
      <c r="B35" s="139"/>
      <c r="C35" s="139"/>
    </row>
  </sheetData>
  <mergeCells count="27">
    <mergeCell ref="D27:I27"/>
    <mergeCell ref="D22:I22"/>
    <mergeCell ref="D23:I23"/>
    <mergeCell ref="D24:I24"/>
    <mergeCell ref="D25:I25"/>
    <mergeCell ref="D26:I26"/>
    <mergeCell ref="K4:S4"/>
    <mergeCell ref="D21:I21"/>
    <mergeCell ref="D20:H20"/>
    <mergeCell ref="A18:I18"/>
    <mergeCell ref="N9:S9"/>
    <mergeCell ref="N8:S8"/>
    <mergeCell ref="N7:R7"/>
    <mergeCell ref="N6:R6"/>
    <mergeCell ref="N13:S13"/>
    <mergeCell ref="N12:S12"/>
    <mergeCell ref="N11:S11"/>
    <mergeCell ref="N10:S10"/>
    <mergeCell ref="D10:I10"/>
    <mergeCell ref="D11:I11"/>
    <mergeCell ref="D12:I12"/>
    <mergeCell ref="D13:I13"/>
    <mergeCell ref="A4:I4"/>
    <mergeCell ref="D6:H6"/>
    <mergeCell ref="D7:I7"/>
    <mergeCell ref="D8:I8"/>
    <mergeCell ref="D9:I9"/>
  </mergeCells>
  <phoneticPr fontId="15" type="noConversion"/>
  <dataValidations count="1">
    <dataValidation type="list" allowBlank="1" showInputMessage="1" showErrorMessage="1" sqref="S6" xr:uid="{00000000-0002-0000-0600-000000000000}">
      <formula1>$A$3:$A$15</formula1>
    </dataValidation>
  </dataValidations>
  <pageMargins left="0.70866141732283472" right="0.70866141732283472" top="0.74803149606299213" bottom="0.39370078740157483" header="0.31496062992125984" footer="0.31496062992125984"/>
  <pageSetup paperSize="9" scale="75" orientation="landscape" r:id="rId1"/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8"/>
  <sheetViews>
    <sheetView zoomScale="88" zoomScaleNormal="88" workbookViewId="0"/>
  </sheetViews>
  <sheetFormatPr baseColWidth="10" defaultRowHeight="14.5" x14ac:dyDescent="0.35"/>
  <cols>
    <col min="1" max="1" width="9.81640625" customWidth="1"/>
    <col min="2" max="2" width="7.81640625" bestFit="1" customWidth="1"/>
    <col min="3" max="3" width="8" bestFit="1" customWidth="1"/>
    <col min="10" max="10" width="5.81640625" customWidth="1"/>
    <col min="11" max="11" width="10.453125" customWidth="1"/>
    <col min="12" max="12" width="7.81640625" bestFit="1" customWidth="1"/>
    <col min="13" max="13" width="8" bestFit="1" customWidth="1"/>
  </cols>
  <sheetData>
    <row r="1" spans="1:19" s="35" customFormat="1" ht="18.5" x14ac:dyDescent="0.45">
      <c r="A1" s="35" t="s">
        <v>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64" customFormat="1" x14ac:dyDescent="0.35">
      <c r="A2" s="64" t="s">
        <v>147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s="36" customFormat="1" ht="15" thickBot="1" x14ac:dyDescent="0.4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36" customFormat="1" x14ac:dyDescent="0.35">
      <c r="A4" s="194" t="s">
        <v>154</v>
      </c>
      <c r="B4" s="195"/>
      <c r="C4" s="195"/>
      <c r="D4" s="195"/>
      <c r="E4" s="195"/>
      <c r="F4" s="195"/>
      <c r="G4" s="195"/>
      <c r="H4" s="195"/>
      <c r="I4" s="196"/>
      <c r="J4" s="10"/>
      <c r="K4" s="204" t="s">
        <v>159</v>
      </c>
      <c r="L4" s="205"/>
      <c r="M4" s="205"/>
      <c r="N4" s="205"/>
      <c r="O4" s="205"/>
      <c r="P4" s="205"/>
      <c r="Q4" s="205"/>
      <c r="R4" s="205"/>
      <c r="S4" s="206"/>
    </row>
    <row r="5" spans="1:19" s="36" customFormat="1" ht="38.15" customHeight="1" x14ac:dyDescent="0.35">
      <c r="A5" s="50" t="s">
        <v>4</v>
      </c>
      <c r="B5" s="51" t="s">
        <v>20</v>
      </c>
      <c r="C5" s="51" t="s">
        <v>5</v>
      </c>
      <c r="D5" s="52"/>
      <c r="E5" s="53"/>
      <c r="F5" s="53"/>
      <c r="G5" s="52"/>
      <c r="H5" s="53"/>
      <c r="I5" s="54"/>
      <c r="J5" s="10"/>
      <c r="K5" s="55" t="s">
        <v>4</v>
      </c>
      <c r="L5" s="56" t="s">
        <v>20</v>
      </c>
      <c r="M5" s="56" t="s">
        <v>5</v>
      </c>
      <c r="N5" s="52"/>
      <c r="O5" s="53"/>
      <c r="P5" s="53"/>
      <c r="Q5" s="52"/>
      <c r="R5" s="53"/>
      <c r="S5" s="54"/>
    </row>
    <row r="6" spans="1:19" s="36" customFormat="1" x14ac:dyDescent="0.35">
      <c r="A6" s="58">
        <v>0.45833333333333331</v>
      </c>
      <c r="B6" s="43"/>
      <c r="C6" s="43">
        <v>0.66666666666666663</v>
      </c>
      <c r="D6" s="177" t="s">
        <v>165</v>
      </c>
      <c r="E6" s="178"/>
      <c r="F6" s="178"/>
      <c r="G6" s="178"/>
      <c r="H6" s="179"/>
      <c r="I6" s="59"/>
      <c r="J6" s="10"/>
      <c r="K6" s="65">
        <v>0.47916666666666669</v>
      </c>
      <c r="L6" s="66"/>
      <c r="M6" s="67">
        <v>0.52083333333333337</v>
      </c>
      <c r="N6" s="207" t="s">
        <v>27</v>
      </c>
      <c r="O6" s="207"/>
      <c r="P6" s="207"/>
      <c r="Q6" s="207"/>
      <c r="R6" s="207"/>
      <c r="S6" s="68"/>
    </row>
    <row r="7" spans="1:19" s="36" customFormat="1" x14ac:dyDescent="0.35">
      <c r="A7" s="57"/>
      <c r="B7" s="47"/>
      <c r="C7" s="47"/>
      <c r="D7" s="153" t="s">
        <v>7</v>
      </c>
      <c r="E7" s="154"/>
      <c r="F7" s="154"/>
      <c r="G7" s="154"/>
      <c r="H7" s="154"/>
      <c r="I7" s="197"/>
      <c r="J7" s="10"/>
      <c r="K7" s="58">
        <f>K8</f>
        <v>0.5625</v>
      </c>
      <c r="L7" s="43"/>
      <c r="M7" s="43">
        <f>M13</f>
        <v>0.67361111111111105</v>
      </c>
      <c r="N7" s="177" t="s">
        <v>162</v>
      </c>
      <c r="O7" s="178"/>
      <c r="P7" s="178"/>
      <c r="Q7" s="178"/>
      <c r="R7" s="179"/>
      <c r="S7" s="59"/>
    </row>
    <row r="8" spans="1:19" s="36" customFormat="1" ht="15" customHeight="1" x14ac:dyDescent="0.35">
      <c r="A8" s="57"/>
      <c r="B8" s="47"/>
      <c r="C8" s="47"/>
      <c r="D8" s="198" t="s">
        <v>164</v>
      </c>
      <c r="E8" s="199"/>
      <c r="F8" s="199"/>
      <c r="G8" s="199"/>
      <c r="H8" s="199"/>
      <c r="I8" s="200"/>
      <c r="J8" s="10"/>
      <c r="K8" s="60">
        <v>0.5625</v>
      </c>
      <c r="L8" s="61">
        <v>3.125E-2</v>
      </c>
      <c r="M8" s="61">
        <f>L8+K8</f>
        <v>0.59375</v>
      </c>
      <c r="N8" s="153" t="s">
        <v>25</v>
      </c>
      <c r="O8" s="154"/>
      <c r="P8" s="154"/>
      <c r="Q8" s="154"/>
      <c r="R8" s="154"/>
      <c r="S8" s="180"/>
    </row>
    <row r="9" spans="1:19" s="36" customFormat="1" ht="15" customHeight="1" x14ac:dyDescent="0.35">
      <c r="A9" s="57"/>
      <c r="B9" s="47"/>
      <c r="C9" s="47"/>
      <c r="D9" s="201" t="s">
        <v>21</v>
      </c>
      <c r="E9" s="202"/>
      <c r="F9" s="202"/>
      <c r="G9" s="202"/>
      <c r="H9" s="202"/>
      <c r="I9" s="203"/>
      <c r="J9" s="10"/>
      <c r="K9" s="60">
        <f>M8</f>
        <v>0.59375</v>
      </c>
      <c r="L9" s="61">
        <v>1.0416666666666666E-2</v>
      </c>
      <c r="M9" s="61">
        <f t="shared" ref="M9:M13" si="0">L9+K9</f>
        <v>0.60416666666666663</v>
      </c>
      <c r="N9" s="153" t="s">
        <v>161</v>
      </c>
      <c r="O9" s="154"/>
      <c r="P9" s="154"/>
      <c r="Q9" s="154"/>
      <c r="R9" s="154"/>
      <c r="S9" s="180"/>
    </row>
    <row r="10" spans="1:19" s="36" customFormat="1" x14ac:dyDescent="0.35">
      <c r="A10" s="57"/>
      <c r="B10" s="47"/>
      <c r="C10" s="47"/>
      <c r="D10" s="201"/>
      <c r="E10" s="202"/>
      <c r="F10" s="202"/>
      <c r="G10" s="202"/>
      <c r="H10" s="202"/>
      <c r="I10" s="203"/>
      <c r="J10" s="10"/>
      <c r="K10" s="60">
        <f t="shared" ref="K10:K13" si="1">M9</f>
        <v>0.60416666666666663</v>
      </c>
      <c r="L10" s="61">
        <v>3.125E-2</v>
      </c>
      <c r="M10" s="61">
        <f t="shared" si="0"/>
        <v>0.63541666666666663</v>
      </c>
      <c r="N10" s="153" t="s">
        <v>26</v>
      </c>
      <c r="O10" s="154"/>
      <c r="P10" s="154"/>
      <c r="Q10" s="154"/>
      <c r="R10" s="154"/>
      <c r="S10" s="180"/>
    </row>
    <row r="11" spans="1:19" s="36" customFormat="1" x14ac:dyDescent="0.35">
      <c r="A11" s="57"/>
      <c r="B11" s="47"/>
      <c r="C11" s="47"/>
      <c r="D11" s="201"/>
      <c r="E11" s="202"/>
      <c r="F11" s="202"/>
      <c r="G11" s="202"/>
      <c r="H11" s="202"/>
      <c r="I11" s="203"/>
      <c r="J11" s="10"/>
      <c r="K11" s="60">
        <f t="shared" si="1"/>
        <v>0.63541666666666663</v>
      </c>
      <c r="L11" s="61">
        <v>1.0416666666666666E-2</v>
      </c>
      <c r="M11" s="61">
        <f t="shared" si="0"/>
        <v>0.64583333333333326</v>
      </c>
      <c r="N11" s="153" t="s">
        <v>161</v>
      </c>
      <c r="O11" s="154"/>
      <c r="P11" s="154"/>
      <c r="Q11" s="154"/>
      <c r="R11" s="154"/>
      <c r="S11" s="180"/>
    </row>
    <row r="12" spans="1:19" s="36" customFormat="1" x14ac:dyDescent="0.35">
      <c r="A12" s="135"/>
      <c r="B12" s="136"/>
      <c r="C12" s="136"/>
      <c r="D12" s="201"/>
      <c r="E12" s="202"/>
      <c r="F12" s="202"/>
      <c r="G12" s="202"/>
      <c r="H12" s="202"/>
      <c r="I12" s="203"/>
      <c r="J12" s="10"/>
      <c r="K12" s="60">
        <f t="shared" si="1"/>
        <v>0.64583333333333326</v>
      </c>
      <c r="L12" s="61">
        <v>2.0833333333333332E-2</v>
      </c>
      <c r="M12" s="61">
        <f t="shared" si="0"/>
        <v>0.66666666666666663</v>
      </c>
      <c r="N12" s="153" t="s">
        <v>88</v>
      </c>
      <c r="O12" s="154"/>
      <c r="P12" s="154"/>
      <c r="Q12" s="154"/>
      <c r="R12" s="154"/>
      <c r="S12" s="180"/>
    </row>
    <row r="13" spans="1:19" s="36" customFormat="1" ht="15" thickBot="1" x14ac:dyDescent="0.4">
      <c r="A13" s="57"/>
      <c r="B13" s="47"/>
      <c r="C13" s="47"/>
      <c r="D13" s="208"/>
      <c r="E13" s="209"/>
      <c r="F13" s="209"/>
      <c r="G13" s="209"/>
      <c r="H13" s="209"/>
      <c r="I13" s="210"/>
      <c r="J13" s="12"/>
      <c r="K13" s="60">
        <f t="shared" si="1"/>
        <v>0.66666666666666663</v>
      </c>
      <c r="L13" s="61">
        <v>6.9444444444444441E-3</v>
      </c>
      <c r="M13" s="61">
        <f t="shared" si="0"/>
        <v>0.67361111111111105</v>
      </c>
      <c r="N13" s="153" t="s">
        <v>166</v>
      </c>
      <c r="O13" s="154"/>
      <c r="P13" s="154"/>
      <c r="Q13" s="154"/>
      <c r="R13" s="154"/>
      <c r="S13" s="180"/>
    </row>
    <row r="14" spans="1:19" s="36" customFormat="1" x14ac:dyDescent="0.35">
      <c r="A14" s="62"/>
      <c r="B14" s="62"/>
      <c r="C14" s="62"/>
      <c r="D14" s="10"/>
      <c r="E14" s="10"/>
      <c r="F14" s="10"/>
      <c r="G14" s="10"/>
      <c r="H14" s="10"/>
      <c r="I14" s="10"/>
      <c r="J14" s="10"/>
      <c r="K14"/>
      <c r="L14"/>
      <c r="M14"/>
      <c r="N14"/>
      <c r="O14"/>
      <c r="P14"/>
      <c r="Q14"/>
      <c r="R14"/>
      <c r="S14"/>
    </row>
    <row r="15" spans="1:19" s="36" customFormat="1" x14ac:dyDescent="0.35">
      <c r="A15" s="62"/>
      <c r="B15" s="62"/>
      <c r="C15" s="62"/>
      <c r="D15" s="10"/>
      <c r="E15" s="10"/>
      <c r="F15" s="10"/>
      <c r="G15" s="10"/>
      <c r="H15" s="10"/>
      <c r="I15" s="10"/>
      <c r="J15" s="10"/>
      <c r="K15"/>
      <c r="L15"/>
      <c r="M15"/>
      <c r="N15"/>
      <c r="O15"/>
      <c r="P15"/>
      <c r="Q15"/>
      <c r="R15"/>
      <c r="S15"/>
    </row>
    <row r="16" spans="1:19" s="36" customFormat="1" x14ac:dyDescent="0.35">
      <c r="A16" s="211"/>
      <c r="B16" s="211"/>
      <c r="C16" s="211"/>
      <c r="D16" s="63"/>
      <c r="E16" s="10"/>
      <c r="F16" s="10"/>
      <c r="G16" s="10"/>
      <c r="H16" s="10"/>
      <c r="I16" s="10"/>
      <c r="J16" s="10"/>
      <c r="K16"/>
      <c r="L16"/>
      <c r="M16"/>
      <c r="N16"/>
      <c r="O16"/>
      <c r="P16"/>
      <c r="Q16"/>
      <c r="R16"/>
      <c r="S16"/>
    </row>
    <row r="17" spans="1:19" s="36" customFormat="1" x14ac:dyDescent="0.35">
      <c r="A17" s="211"/>
      <c r="B17" s="211"/>
      <c r="C17" s="211"/>
      <c r="D17" s="63"/>
      <c r="E17" s="10"/>
      <c r="F17" s="10"/>
      <c r="G17" s="10"/>
      <c r="H17" s="10"/>
      <c r="I17" s="10"/>
      <c r="J17" s="10"/>
      <c r="K17"/>
      <c r="L17"/>
      <c r="M17"/>
      <c r="N17"/>
      <c r="O17"/>
      <c r="P17"/>
      <c r="Q17"/>
      <c r="R17"/>
      <c r="S17"/>
    </row>
    <row r="18" spans="1:19" s="36" customFormat="1" x14ac:dyDescent="0.35">
      <c r="A18" s="211"/>
      <c r="B18" s="211"/>
      <c r="C18" s="211"/>
      <c r="D18" s="63"/>
      <c r="E18" s="10"/>
      <c r="F18" s="10"/>
      <c r="G18" s="10"/>
      <c r="H18" s="10"/>
      <c r="I18" s="10"/>
      <c r="J18" s="10"/>
      <c r="K18"/>
      <c r="L18"/>
      <c r="M18"/>
      <c r="N18"/>
      <c r="O18"/>
      <c r="P18"/>
      <c r="Q18"/>
      <c r="R18"/>
      <c r="S18"/>
    </row>
  </sheetData>
  <mergeCells count="21">
    <mergeCell ref="N7:R7"/>
    <mergeCell ref="D7:I7"/>
    <mergeCell ref="N6:R6"/>
    <mergeCell ref="D6:H6"/>
    <mergeCell ref="K4:S4"/>
    <mergeCell ref="A4:I4"/>
    <mergeCell ref="N10:S10"/>
    <mergeCell ref="D10:I10"/>
    <mergeCell ref="N9:S9"/>
    <mergeCell ref="D9:I9"/>
    <mergeCell ref="N8:S8"/>
    <mergeCell ref="D8:I8"/>
    <mergeCell ref="N12:S12"/>
    <mergeCell ref="D12:I12"/>
    <mergeCell ref="N11:S11"/>
    <mergeCell ref="D11:I11"/>
    <mergeCell ref="A18:C18"/>
    <mergeCell ref="A17:C17"/>
    <mergeCell ref="A16:C16"/>
    <mergeCell ref="N13:S13"/>
    <mergeCell ref="D13:I13"/>
  </mergeCells>
  <dataValidations count="1">
    <dataValidation type="list" allowBlank="1" showInputMessage="1" showErrorMessage="1" sqref="S6" xr:uid="{00000000-0002-0000-0700-000000000000}">
      <formula1>$A$3:$A$21</formula1>
    </dataValidation>
  </dataValidation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461C-B44A-4B8C-966D-73FCAC3D4E42}">
  <sheetPr>
    <tabColor rgb="FFFFFFCC"/>
  </sheetPr>
  <dimension ref="A2:G49"/>
  <sheetViews>
    <sheetView zoomScaleNormal="100" workbookViewId="0">
      <selection activeCell="A2" sqref="A2"/>
    </sheetView>
  </sheetViews>
  <sheetFormatPr baseColWidth="10" defaultColWidth="11.453125" defaultRowHeight="14.5" x14ac:dyDescent="0.35"/>
  <cols>
    <col min="1" max="1" width="13.7265625" customWidth="1"/>
    <col min="2" max="7" width="14.81640625" bestFit="1" customWidth="1"/>
  </cols>
  <sheetData>
    <row r="2" spans="1:7" ht="15.5" x14ac:dyDescent="0.35">
      <c r="A2" s="71" t="s">
        <v>167</v>
      </c>
      <c r="B2" s="71"/>
    </row>
    <row r="4" spans="1:7" ht="15" thickBot="1" x14ac:dyDescent="0.4"/>
    <row r="5" spans="1:7" ht="30" customHeight="1" thickBot="1" x14ac:dyDescent="0.4">
      <c r="A5" s="72" t="s">
        <v>94</v>
      </c>
      <c r="B5" s="73"/>
      <c r="C5" s="73"/>
      <c r="D5" s="73"/>
      <c r="E5" s="73"/>
      <c r="F5" s="73"/>
      <c r="G5" s="74"/>
    </row>
    <row r="6" spans="1:7" ht="30" customHeight="1" thickBot="1" x14ac:dyDescent="0.6">
      <c r="A6" s="75"/>
      <c r="B6" s="76" t="s">
        <v>45</v>
      </c>
      <c r="C6" s="76" t="s">
        <v>46</v>
      </c>
      <c r="D6" s="76" t="s">
        <v>47</v>
      </c>
      <c r="E6" s="76" t="s">
        <v>48</v>
      </c>
      <c r="F6" s="76" t="s">
        <v>49</v>
      </c>
      <c r="G6" s="76" t="s">
        <v>50</v>
      </c>
    </row>
    <row r="7" spans="1:7" ht="15" thickBot="1" x14ac:dyDescent="0.4">
      <c r="A7" s="77" t="s">
        <v>95</v>
      </c>
      <c r="B7" s="78" t="s">
        <v>122</v>
      </c>
      <c r="C7" s="79" t="s">
        <v>125</v>
      </c>
      <c r="D7" s="79" t="s">
        <v>104</v>
      </c>
      <c r="E7" s="79" t="s">
        <v>123</v>
      </c>
      <c r="F7" s="79" t="s">
        <v>101</v>
      </c>
      <c r="G7" s="79" t="s">
        <v>127</v>
      </c>
    </row>
    <row r="8" spans="1:7" ht="15" thickBot="1" x14ac:dyDescent="0.4">
      <c r="A8" s="80"/>
      <c r="B8" s="78" t="s">
        <v>122</v>
      </c>
      <c r="C8" s="79" t="s">
        <v>125</v>
      </c>
      <c r="D8" s="79" t="s">
        <v>104</v>
      </c>
      <c r="E8" s="79" t="s">
        <v>123</v>
      </c>
      <c r="F8" s="79" t="s">
        <v>101</v>
      </c>
      <c r="G8" s="79" t="s">
        <v>127</v>
      </c>
    </row>
    <row r="9" spans="1:7" ht="15" thickBot="1" x14ac:dyDescent="0.4">
      <c r="A9" s="81"/>
      <c r="B9" s="78" t="s">
        <v>121</v>
      </c>
      <c r="C9" s="79" t="s">
        <v>96</v>
      </c>
      <c r="D9" s="79" t="s">
        <v>98</v>
      </c>
      <c r="E9" s="79" t="s">
        <v>107</v>
      </c>
      <c r="F9" s="79" t="s">
        <v>99</v>
      </c>
      <c r="G9" s="79" t="s">
        <v>119</v>
      </c>
    </row>
    <row r="10" spans="1:7" ht="15" thickBot="1" x14ac:dyDescent="0.4">
      <c r="A10" s="80"/>
      <c r="B10" s="78" t="s">
        <v>121</v>
      </c>
      <c r="C10" s="79" t="s">
        <v>96</v>
      </c>
      <c r="D10" s="79" t="s">
        <v>98</v>
      </c>
      <c r="E10" s="79" t="s">
        <v>107</v>
      </c>
      <c r="F10" s="79"/>
      <c r="G10" s="79" t="s">
        <v>119</v>
      </c>
    </row>
    <row r="11" spans="1:7" ht="23.5" x14ac:dyDescent="0.55000000000000004">
      <c r="A11" s="80"/>
      <c r="B11" s="76" t="s">
        <v>51</v>
      </c>
      <c r="C11" s="76" t="s">
        <v>52</v>
      </c>
      <c r="D11" s="76" t="s">
        <v>53</v>
      </c>
      <c r="E11" s="76" t="s">
        <v>54</v>
      </c>
      <c r="F11" s="76" t="s">
        <v>55</v>
      </c>
      <c r="G11" s="76" t="s">
        <v>56</v>
      </c>
    </row>
    <row r="12" spans="1:7" ht="15" thickBot="1" x14ac:dyDescent="0.4">
      <c r="A12" s="80"/>
      <c r="B12" s="78" t="s">
        <v>111</v>
      </c>
      <c r="C12" s="79" t="s">
        <v>130</v>
      </c>
      <c r="D12" s="79" t="s">
        <v>105</v>
      </c>
      <c r="E12" s="79" t="s">
        <v>116</v>
      </c>
      <c r="F12" s="79" t="s">
        <v>109</v>
      </c>
      <c r="G12" s="79" t="s">
        <v>110</v>
      </c>
    </row>
    <row r="13" spans="1:7" ht="15" thickBot="1" x14ac:dyDescent="0.4">
      <c r="A13" s="81"/>
      <c r="B13" s="78" t="s">
        <v>111</v>
      </c>
      <c r="C13" s="79" t="s">
        <v>130</v>
      </c>
      <c r="D13" s="79" t="s">
        <v>105</v>
      </c>
      <c r="E13" s="79" t="s">
        <v>116</v>
      </c>
      <c r="F13" s="79" t="s">
        <v>109</v>
      </c>
      <c r="G13" s="79" t="s">
        <v>110</v>
      </c>
    </row>
    <row r="14" spans="1:7" ht="15" thickBot="1" x14ac:dyDescent="0.4">
      <c r="A14" s="81"/>
      <c r="B14" s="78"/>
      <c r="C14" s="79"/>
      <c r="D14" s="79"/>
      <c r="E14" s="79"/>
      <c r="F14" s="138"/>
      <c r="G14" s="79"/>
    </row>
    <row r="15" spans="1:7" ht="16" thickBot="1" x14ac:dyDescent="0.4">
      <c r="A15" s="82"/>
      <c r="B15" s="78"/>
      <c r="C15" s="79"/>
      <c r="D15" s="79"/>
      <c r="E15" s="79"/>
      <c r="F15" s="138"/>
      <c r="G15" s="79"/>
    </row>
    <row r="17" spans="1:7" ht="15" thickBot="1" x14ac:dyDescent="0.4"/>
    <row r="18" spans="1:7" ht="30" customHeight="1" thickBot="1" x14ac:dyDescent="0.4">
      <c r="A18" s="72" t="s">
        <v>114</v>
      </c>
      <c r="B18" s="83"/>
      <c r="C18" s="83"/>
      <c r="D18" s="83"/>
      <c r="E18" s="83"/>
      <c r="F18" s="83"/>
      <c r="G18" s="84"/>
    </row>
    <row r="19" spans="1:7" ht="30" customHeight="1" thickBot="1" x14ac:dyDescent="0.6">
      <c r="A19" s="85"/>
      <c r="B19" s="76" t="s">
        <v>115</v>
      </c>
      <c r="C19" s="76" t="s">
        <v>57</v>
      </c>
      <c r="D19" s="76" t="s">
        <v>58</v>
      </c>
      <c r="E19" s="76" t="s">
        <v>59</v>
      </c>
      <c r="F19" s="76" t="s">
        <v>60</v>
      </c>
      <c r="G19" s="76" t="s">
        <v>61</v>
      </c>
    </row>
    <row r="20" spans="1:7" ht="15" thickBot="1" x14ac:dyDescent="0.4">
      <c r="A20" s="77" t="s">
        <v>95</v>
      </c>
      <c r="B20" s="78" t="s">
        <v>122</v>
      </c>
      <c r="C20" s="79" t="s">
        <v>127</v>
      </c>
      <c r="D20" s="79" t="s">
        <v>169</v>
      </c>
      <c r="E20" s="79" t="s">
        <v>123</v>
      </c>
      <c r="F20" s="79" t="s">
        <v>96</v>
      </c>
      <c r="G20" s="79" t="s">
        <v>125</v>
      </c>
    </row>
    <row r="21" spans="1:7" ht="15" thickBot="1" x14ac:dyDescent="0.4">
      <c r="A21" s="80"/>
      <c r="B21" s="78" t="s">
        <v>122</v>
      </c>
      <c r="C21" s="79" t="s">
        <v>127</v>
      </c>
      <c r="D21" s="79"/>
      <c r="E21" s="79" t="s">
        <v>123</v>
      </c>
      <c r="F21" s="79" t="s">
        <v>96</v>
      </c>
      <c r="G21" s="79" t="s">
        <v>125</v>
      </c>
    </row>
    <row r="22" spans="1:7" ht="15" thickBot="1" x14ac:dyDescent="0.4">
      <c r="A22" s="81"/>
      <c r="B22" s="78" t="s">
        <v>111</v>
      </c>
      <c r="C22" s="79" t="s">
        <v>130</v>
      </c>
      <c r="D22" s="79" t="s">
        <v>101</v>
      </c>
      <c r="E22" s="79" t="s">
        <v>126</v>
      </c>
      <c r="F22" s="79" t="s">
        <v>104</v>
      </c>
      <c r="G22" s="79" t="s">
        <v>112</v>
      </c>
    </row>
    <row r="23" spans="1:7" ht="15" thickBot="1" x14ac:dyDescent="0.4">
      <c r="A23" s="80"/>
      <c r="B23" s="78" t="s">
        <v>111</v>
      </c>
      <c r="C23" s="79" t="s">
        <v>130</v>
      </c>
      <c r="D23" s="79" t="s">
        <v>101</v>
      </c>
      <c r="E23" s="79" t="s">
        <v>126</v>
      </c>
      <c r="F23" s="79" t="s">
        <v>104</v>
      </c>
      <c r="G23" s="79"/>
    </row>
    <row r="24" spans="1:7" ht="23.5" x14ac:dyDescent="0.55000000000000004">
      <c r="A24" s="80"/>
      <c r="B24" s="76" t="s">
        <v>118</v>
      </c>
      <c r="C24" s="76" t="s">
        <v>62</v>
      </c>
      <c r="D24" s="76" t="s">
        <v>63</v>
      </c>
      <c r="E24" s="76" t="s">
        <v>64</v>
      </c>
      <c r="F24" s="76" t="s">
        <v>65</v>
      </c>
      <c r="G24" s="76" t="s">
        <v>66</v>
      </c>
    </row>
    <row r="25" spans="1:7" ht="15" thickBot="1" x14ac:dyDescent="0.4">
      <c r="A25" s="80"/>
      <c r="B25" s="78" t="s">
        <v>100</v>
      </c>
      <c r="C25" s="79" t="s">
        <v>103</v>
      </c>
      <c r="D25" s="79" t="s">
        <v>124</v>
      </c>
      <c r="E25" s="79" t="s">
        <v>102</v>
      </c>
      <c r="F25" s="79" t="s">
        <v>97</v>
      </c>
      <c r="G25" s="79" t="s">
        <v>108</v>
      </c>
    </row>
    <row r="26" spans="1:7" ht="15" thickBot="1" x14ac:dyDescent="0.4">
      <c r="A26" s="81"/>
      <c r="B26" s="78" t="s">
        <v>100</v>
      </c>
      <c r="C26" s="79" t="s">
        <v>103</v>
      </c>
      <c r="D26" s="79" t="s">
        <v>124</v>
      </c>
      <c r="E26" s="79" t="s">
        <v>102</v>
      </c>
      <c r="F26" s="79" t="s">
        <v>97</v>
      </c>
      <c r="G26" s="79" t="s">
        <v>108</v>
      </c>
    </row>
    <row r="27" spans="1:7" ht="15" thickBot="1" x14ac:dyDescent="0.4">
      <c r="A27" s="81"/>
      <c r="B27" s="78" t="s">
        <v>128</v>
      </c>
      <c r="C27" s="79" t="s">
        <v>120</v>
      </c>
      <c r="D27" s="79" t="s">
        <v>106</v>
      </c>
      <c r="E27" s="79" t="s">
        <v>113</v>
      </c>
      <c r="F27" s="79" t="s">
        <v>126</v>
      </c>
      <c r="G27" s="79" t="s">
        <v>131</v>
      </c>
    </row>
    <row r="28" spans="1:7" ht="16" thickBot="1" x14ac:dyDescent="0.4">
      <c r="A28" s="82"/>
      <c r="B28" s="78" t="s">
        <v>128</v>
      </c>
      <c r="C28" s="79" t="s">
        <v>120</v>
      </c>
      <c r="D28" s="79"/>
      <c r="E28" s="137" t="s">
        <v>113</v>
      </c>
      <c r="F28" s="79" t="s">
        <v>126</v>
      </c>
      <c r="G28" s="79" t="s">
        <v>131</v>
      </c>
    </row>
    <row r="30" spans="1:7" ht="15" thickBot="1" x14ac:dyDescent="0.4"/>
    <row r="31" spans="1:7" ht="30" customHeight="1" thickBot="1" x14ac:dyDescent="0.4">
      <c r="A31" s="72" t="s">
        <v>129</v>
      </c>
      <c r="B31" s="83"/>
      <c r="C31" s="83"/>
      <c r="D31" s="83"/>
      <c r="E31" s="83"/>
      <c r="F31" s="83"/>
      <c r="G31" s="84"/>
    </row>
    <row r="32" spans="1:7" ht="30" customHeight="1" thickBot="1" x14ac:dyDescent="0.6">
      <c r="A32" s="85"/>
      <c r="B32" s="86" t="s">
        <v>67</v>
      </c>
      <c r="C32" s="87" t="s">
        <v>68</v>
      </c>
      <c r="D32" s="87" t="s">
        <v>69</v>
      </c>
      <c r="E32" s="87" t="s">
        <v>70</v>
      </c>
      <c r="F32" s="87" t="s">
        <v>71</v>
      </c>
      <c r="G32" s="87" t="s">
        <v>72</v>
      </c>
    </row>
    <row r="33" spans="1:7" ht="15" thickBot="1" x14ac:dyDescent="0.4">
      <c r="A33" s="77" t="s">
        <v>95</v>
      </c>
      <c r="B33" s="78" t="s">
        <v>120</v>
      </c>
      <c r="C33" s="79" t="s">
        <v>113</v>
      </c>
      <c r="D33" s="79" t="s">
        <v>103</v>
      </c>
      <c r="E33" s="79" t="s">
        <v>116</v>
      </c>
      <c r="F33" s="79" t="s">
        <v>133</v>
      </c>
      <c r="G33" s="79" t="s">
        <v>119</v>
      </c>
    </row>
    <row r="34" spans="1:7" ht="15" thickBot="1" x14ac:dyDescent="0.4">
      <c r="A34" s="80"/>
      <c r="B34" s="78" t="s">
        <v>120</v>
      </c>
      <c r="C34" s="79" t="s">
        <v>113</v>
      </c>
      <c r="D34" s="79" t="s">
        <v>103</v>
      </c>
      <c r="E34" s="79" t="s">
        <v>116</v>
      </c>
      <c r="F34" s="79" t="s">
        <v>133</v>
      </c>
      <c r="G34" s="79" t="s">
        <v>119</v>
      </c>
    </row>
    <row r="35" spans="1:7" ht="15" thickBot="1" x14ac:dyDescent="0.4">
      <c r="A35" s="81"/>
      <c r="B35" s="78" t="s">
        <v>102</v>
      </c>
      <c r="C35" s="79" t="s">
        <v>109</v>
      </c>
      <c r="D35" s="79" t="s">
        <v>99</v>
      </c>
      <c r="E35" s="79" t="s">
        <v>106</v>
      </c>
      <c r="F35" s="79" t="s">
        <v>97</v>
      </c>
      <c r="G35" s="79" t="s">
        <v>100</v>
      </c>
    </row>
    <row r="36" spans="1:7" ht="15" thickBot="1" x14ac:dyDescent="0.4">
      <c r="A36" s="80"/>
      <c r="B36" s="78" t="s">
        <v>102</v>
      </c>
      <c r="C36" s="79" t="s">
        <v>109</v>
      </c>
      <c r="D36" s="79" t="s">
        <v>99</v>
      </c>
      <c r="E36" s="79" t="s">
        <v>106</v>
      </c>
      <c r="F36" s="79" t="s">
        <v>97</v>
      </c>
      <c r="G36" s="79" t="s">
        <v>100</v>
      </c>
    </row>
    <row r="37" spans="1:7" ht="23.5" x14ac:dyDescent="0.55000000000000004">
      <c r="A37" s="80"/>
      <c r="B37" s="86" t="s">
        <v>73</v>
      </c>
      <c r="C37" s="87" t="s">
        <v>74</v>
      </c>
      <c r="D37" s="87" t="s">
        <v>75</v>
      </c>
      <c r="E37" s="87" t="s">
        <v>76</v>
      </c>
      <c r="F37" s="87" t="s">
        <v>77</v>
      </c>
      <c r="G37" s="87" t="s">
        <v>78</v>
      </c>
    </row>
    <row r="38" spans="1:7" ht="15" thickBot="1" x14ac:dyDescent="0.4">
      <c r="A38" s="80"/>
      <c r="B38" s="78" t="s">
        <v>128</v>
      </c>
      <c r="C38" s="79" t="s">
        <v>98</v>
      </c>
      <c r="D38" s="79" t="s">
        <v>112</v>
      </c>
      <c r="E38" s="79" t="s">
        <v>131</v>
      </c>
      <c r="F38" s="79" t="s">
        <v>110</v>
      </c>
      <c r="G38" s="79" t="s">
        <v>107</v>
      </c>
    </row>
    <row r="39" spans="1:7" ht="15" thickBot="1" x14ac:dyDescent="0.4">
      <c r="A39" s="81"/>
      <c r="B39" s="78" t="s">
        <v>128</v>
      </c>
      <c r="C39" s="79" t="s">
        <v>98</v>
      </c>
      <c r="D39" s="79" t="s">
        <v>112</v>
      </c>
      <c r="E39" s="79" t="s">
        <v>131</v>
      </c>
      <c r="F39" s="79" t="s">
        <v>110</v>
      </c>
      <c r="G39" s="79" t="s">
        <v>107</v>
      </c>
    </row>
    <row r="40" spans="1:7" ht="15" thickBot="1" x14ac:dyDescent="0.4">
      <c r="A40" s="81"/>
      <c r="B40" s="78" t="s">
        <v>132</v>
      </c>
      <c r="C40" s="79" t="s">
        <v>124</v>
      </c>
      <c r="D40" s="79" t="s">
        <v>117</v>
      </c>
      <c r="E40" s="79" t="s">
        <v>108</v>
      </c>
      <c r="F40" s="79" t="s">
        <v>121</v>
      </c>
      <c r="G40" s="79" t="s">
        <v>105</v>
      </c>
    </row>
    <row r="41" spans="1:7" ht="16" thickBot="1" x14ac:dyDescent="0.4">
      <c r="A41" s="82"/>
      <c r="B41" s="78"/>
      <c r="C41" s="79" t="s">
        <v>124</v>
      </c>
      <c r="D41" s="79" t="s">
        <v>117</v>
      </c>
      <c r="E41" s="79" t="s">
        <v>108</v>
      </c>
      <c r="F41" s="79" t="s">
        <v>121</v>
      </c>
      <c r="G41" s="79" t="s">
        <v>105</v>
      </c>
    </row>
    <row r="44" spans="1:7" x14ac:dyDescent="0.35">
      <c r="A44" s="88" t="s">
        <v>134</v>
      </c>
    </row>
    <row r="45" spans="1:7" x14ac:dyDescent="0.35">
      <c r="A45" s="89" t="s">
        <v>135</v>
      </c>
      <c r="B45" s="90"/>
    </row>
    <row r="46" spans="1:7" x14ac:dyDescent="0.35">
      <c r="A46" s="91" t="s">
        <v>136</v>
      </c>
      <c r="B46" s="92"/>
    </row>
    <row r="47" spans="1:7" x14ac:dyDescent="0.35">
      <c r="A47" s="89"/>
    </row>
    <row r="49" spans="1:1" x14ac:dyDescent="0.35">
      <c r="A49" s="93"/>
    </row>
  </sheetData>
  <pageMargins left="0.7" right="0.7" top="0.75" bottom="0.75" header="0.3" footer="0.3"/>
  <pageSetup paperSize="9" scale="78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SUN18thTrainingMAG</vt:lpstr>
      <vt:lpstr>MON19thTrainingMag</vt:lpstr>
      <vt:lpstr>TUE20PODIUM FOP</vt:lpstr>
      <vt:lpstr>WED21TrainingMAG</vt:lpstr>
      <vt:lpstr>THU22Quali MAG</vt:lpstr>
      <vt:lpstr>FRI23thAAMAG</vt:lpstr>
      <vt:lpstr>SAT24thAFMAG</vt:lpstr>
      <vt:lpstr>SUN25thAFMAG</vt:lpstr>
      <vt:lpstr>DRAW</vt:lpstr>
      <vt:lpstr>Tabelle1</vt:lpstr>
      <vt:lpstr>DRAW!Zone_d_impression</vt:lpstr>
      <vt:lpstr>SAT24thAFMAG!Zone_d_impression</vt:lpstr>
      <vt:lpstr>SUN18thTrainingMAG!Zone_d_impression</vt:lpstr>
      <vt:lpstr>SUN25thAFMAG!Zone_d_impression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</dc:creator>
  <cp:lastModifiedBy>Linda Davila</cp:lastModifiedBy>
  <cp:lastPrinted>2021-03-29T10:17:37Z</cp:lastPrinted>
  <dcterms:created xsi:type="dcterms:W3CDTF">2012-05-09T20:58:09Z</dcterms:created>
  <dcterms:modified xsi:type="dcterms:W3CDTF">2021-04-02T08:34:37Z</dcterms:modified>
</cp:coreProperties>
</file>