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4185" activeTab="1"/>
  </bookViews>
  <sheets>
    <sheet name="C.I. indiv." sheetId="1" r:id="rId1"/>
    <sheet name="G.p.T. OPEN" sheetId="2" r:id="rId2"/>
    <sheet name="C.I. syncro" sheetId="3" r:id="rId3"/>
  </sheets>
  <definedNames>
    <definedName name="_xlnm.Print_Area" localSheetId="0">'C.I. indiv.'!$A$1:$T$206</definedName>
    <definedName name="_xlnm.Print_Area" localSheetId="2">'C.I. syncro'!$A$1:$T$148</definedName>
    <definedName name="_xlnm.Print_Area" localSheetId="1">'G.p.T. OPEN'!$A$1:$R$26</definedName>
  </definedNames>
  <calcPr fullCalcOnLoad="1"/>
</workbook>
</file>

<file path=xl/sharedStrings.xml><?xml version="1.0" encoding="utf-8"?>
<sst xmlns="http://schemas.openxmlformats.org/spreadsheetml/2006/main" count="525" uniqueCount="203">
  <si>
    <t>Sezione TRAMPOLINO ELASTICO -</t>
  </si>
  <si>
    <t>Cognome</t>
  </si>
  <si>
    <t>Nome</t>
  </si>
  <si>
    <t>D.N.</t>
  </si>
  <si>
    <t>Società</t>
  </si>
  <si>
    <t>G1</t>
  </si>
  <si>
    <t>G2</t>
  </si>
  <si>
    <t>G3</t>
  </si>
  <si>
    <t>D</t>
  </si>
  <si>
    <t>T.O.</t>
  </si>
  <si>
    <t>D.</t>
  </si>
  <si>
    <t>T.L.</t>
  </si>
  <si>
    <t>T.G.</t>
  </si>
  <si>
    <t>P.S.</t>
  </si>
  <si>
    <t>1° Esercizio Obbligatorio</t>
  </si>
  <si>
    <t>2° Esercizio Libero</t>
  </si>
  <si>
    <t xml:space="preserve">minimo punti </t>
  </si>
  <si>
    <t>MURGO</t>
  </si>
  <si>
    <t>MARTINA</t>
  </si>
  <si>
    <t>MILANO 2000</t>
  </si>
  <si>
    <t>FINOZZI</t>
  </si>
  <si>
    <t>CAPITANI</t>
  </si>
  <si>
    <t>ARIANNA</t>
  </si>
  <si>
    <t>MANICONE</t>
  </si>
  <si>
    <t>CLAUDIA</t>
  </si>
  <si>
    <t>JUNIORES</t>
  </si>
  <si>
    <t>SENIORES</t>
  </si>
  <si>
    <t>SYNCRO</t>
  </si>
  <si>
    <t>ALLIEVI</t>
  </si>
  <si>
    <t>Sezione F.</t>
  </si>
  <si>
    <t>Sezione M.</t>
  </si>
  <si>
    <t>Allieve</t>
  </si>
  <si>
    <t>Juniores</t>
  </si>
  <si>
    <t>Maschile</t>
  </si>
  <si>
    <t>CHIARA</t>
  </si>
  <si>
    <t>S1</t>
  </si>
  <si>
    <t xml:space="preserve">minimo p. </t>
  </si>
  <si>
    <t>3° Fascia Femm.</t>
  </si>
  <si>
    <t>2° Fascia Femm.</t>
  </si>
  <si>
    <t>3° Fascia Masch.</t>
  </si>
  <si>
    <t>1° Fascia Femm.</t>
  </si>
  <si>
    <t>1° Fascia Masch.</t>
  </si>
  <si>
    <t>MARCO</t>
  </si>
  <si>
    <t>CHIERICHETTI</t>
  </si>
  <si>
    <t>ZOE</t>
  </si>
  <si>
    <t>P.M.</t>
  </si>
  <si>
    <t>S2</t>
  </si>
  <si>
    <t>Sezione TRAMPOLINO ELASTICO - OPEN</t>
  </si>
  <si>
    <t>ISABELLA</t>
  </si>
  <si>
    <t>SAMUELE</t>
  </si>
  <si>
    <t>BEATRICE</t>
  </si>
  <si>
    <t>Femminile</t>
  </si>
  <si>
    <t>ARRIGO</t>
  </si>
  <si>
    <t>AGNESE</t>
  </si>
  <si>
    <t>Femm.</t>
  </si>
  <si>
    <t>PETRUZZI</t>
  </si>
  <si>
    <t>Allievi</t>
  </si>
  <si>
    <t>CHIEPPE</t>
  </si>
  <si>
    <t>GIOVANNONI</t>
  </si>
  <si>
    <t>NICOLO'</t>
  </si>
  <si>
    <t>Patisso Colonna</t>
  </si>
  <si>
    <t>MATTIA</t>
  </si>
  <si>
    <t>T.V.</t>
  </si>
  <si>
    <t>Classifica di Società</t>
  </si>
  <si>
    <t>A.S.D.  S.G. MILANO 2000</t>
  </si>
  <si>
    <t>Sezione TRAMPOLINO ELASTICO - G.p.T.</t>
  </si>
  <si>
    <t>ALLIEVE</t>
  </si>
  <si>
    <t>MELLIA</t>
  </si>
  <si>
    <t>ANNA</t>
  </si>
  <si>
    <t>FERRARIS</t>
  </si>
  <si>
    <t>SIMONE</t>
  </si>
  <si>
    <t>CAVALLERO</t>
  </si>
  <si>
    <t>NICCOLO'</t>
  </si>
  <si>
    <t>2° Fascia Masch.</t>
  </si>
  <si>
    <t>BONAVERI</t>
  </si>
  <si>
    <t>CECILIA</t>
  </si>
  <si>
    <t>BENTEGODI</t>
  </si>
  <si>
    <t>LORENZO</t>
  </si>
  <si>
    <t>BINETTI</t>
  </si>
  <si>
    <t>CHIARAVALLE</t>
  </si>
  <si>
    <t>MONAGHEDDU</t>
  </si>
  <si>
    <t>ANDREA</t>
  </si>
  <si>
    <t>BOSIO</t>
  </si>
  <si>
    <t>Pietro Emilio</t>
  </si>
  <si>
    <t>LUCA</t>
  </si>
  <si>
    <t>ERIGOZZI</t>
  </si>
  <si>
    <t>MIRIAM</t>
  </si>
  <si>
    <t>ALESSANDRO</t>
  </si>
  <si>
    <t>GOLINI</t>
  </si>
  <si>
    <t>PASCUCCI</t>
  </si>
  <si>
    <t>DAVIDE</t>
  </si>
  <si>
    <t>MATTEO</t>
  </si>
  <si>
    <t>STEFANO</t>
  </si>
  <si>
    <t>FILIPPI</t>
  </si>
  <si>
    <t>RIVIERA D.FIORI</t>
  </si>
  <si>
    <t>PINTO</t>
  </si>
  <si>
    <t>GALLO</t>
  </si>
  <si>
    <t>SERENA</t>
  </si>
  <si>
    <t>CICOGNINI</t>
  </si>
  <si>
    <t>GIULIA</t>
  </si>
  <si>
    <t>COSENZA</t>
  </si>
  <si>
    <t>NATALIA</t>
  </si>
  <si>
    <t>DE ANDREIS</t>
  </si>
  <si>
    <t>GIANLUCA</t>
  </si>
  <si>
    <t>CAMILLA</t>
  </si>
  <si>
    <t>CIANCI</t>
  </si>
  <si>
    <t>RIVIERA D. FIORI</t>
  </si>
  <si>
    <t>GIORGIA</t>
  </si>
  <si>
    <t>MALATESTA</t>
  </si>
  <si>
    <t>VITTORIA</t>
  </si>
  <si>
    <t>FIORINI</t>
  </si>
  <si>
    <t>MICHELA</t>
  </si>
  <si>
    <t>STRA</t>
  </si>
  <si>
    <t>DUSI</t>
  </si>
  <si>
    <t>BELLONE</t>
  </si>
  <si>
    <t>ALICE</t>
  </si>
  <si>
    <t xml:space="preserve">      Punti</t>
  </si>
  <si>
    <t>A.S.D. REALE GINNASTICA TORINO</t>
  </si>
  <si>
    <t>A.S.D. GINNASTICA RIVIERA DEI FIORI</t>
  </si>
  <si>
    <t>LUCIANI</t>
  </si>
  <si>
    <t>LUCARELLI</t>
  </si>
  <si>
    <t>ALMA JUVENTUS</t>
  </si>
  <si>
    <t>MICHELINI</t>
  </si>
  <si>
    <t>COSTANZA</t>
  </si>
  <si>
    <t>A.S.D. ALMA JUVENTUS FANO</t>
  </si>
  <si>
    <t>MICHELE</t>
  </si>
  <si>
    <t>Candele</t>
  </si>
  <si>
    <t>Obbligatorio</t>
  </si>
  <si>
    <t>Margherita</t>
  </si>
  <si>
    <t>GARA organizzata dalla A.S.D. S.G. Milano 2000 con la collaborazione del C.R.Lombardia della F.G.I.</t>
  </si>
  <si>
    <t>CHISARI</t>
  </si>
  <si>
    <t>CAREGLIO</t>
  </si>
  <si>
    <t>EMMA</t>
  </si>
  <si>
    <t>GHIRARDATO</t>
  </si>
  <si>
    <t>PAPONE</t>
  </si>
  <si>
    <t>SIMA</t>
  </si>
  <si>
    <t>GUERRINI</t>
  </si>
  <si>
    <t>LUDOVICA</t>
  </si>
  <si>
    <t>ANDREE</t>
  </si>
  <si>
    <t>BAGLIANI</t>
  </si>
  <si>
    <t>RAZZOLI</t>
  </si>
  <si>
    <t>R.G. TORINO</t>
  </si>
  <si>
    <t>PARISI</t>
  </si>
  <si>
    <t>ANTONINO</t>
  </si>
  <si>
    <t>DIAVOLI ROSSI</t>
  </si>
  <si>
    <t>GIMONDO</t>
  </si>
  <si>
    <t>G. MARSALA</t>
  </si>
  <si>
    <t>BARTOLINI BRANCALEONI</t>
  </si>
  <si>
    <t xml:space="preserve">ALMA JUVENTUS </t>
  </si>
  <si>
    <t>BARBIERATO</t>
  </si>
  <si>
    <t>TOMMASO</t>
  </si>
  <si>
    <t>BIANCHI</t>
  </si>
  <si>
    <t>SOFIA</t>
  </si>
  <si>
    <t>BONITO</t>
  </si>
  <si>
    <t>STRACCA</t>
  </si>
  <si>
    <t>A.S.D. GINNASTICA MARSALA</t>
  </si>
  <si>
    <t>FINKE</t>
  </si>
  <si>
    <t>ANJA</t>
  </si>
  <si>
    <t>TAIS</t>
  </si>
  <si>
    <t>DANIEL</t>
  </si>
  <si>
    <t>SHARON</t>
  </si>
  <si>
    <t>BOMBINI</t>
  </si>
  <si>
    <t>GLORIA</t>
  </si>
  <si>
    <t>T.O</t>
  </si>
  <si>
    <t>A.S.D. DIAVOLI ROSSI - MARSALA</t>
  </si>
  <si>
    <t xml:space="preserve">A.S.D. FONDAZIONE BENTEGODI </t>
  </si>
  <si>
    <t xml:space="preserve">A.S.D. GINNASTICA CHIARAVALLE </t>
  </si>
  <si>
    <t>A.S.V. APPIANO</t>
  </si>
  <si>
    <t>LOBOS HANS</t>
  </si>
  <si>
    <t>TERRANOVA</t>
  </si>
  <si>
    <t>CATERINA</t>
  </si>
  <si>
    <t>POLATO</t>
  </si>
  <si>
    <t>MATILDE</t>
  </si>
  <si>
    <t>NANAJ</t>
  </si>
  <si>
    <t>REBECCA</t>
  </si>
  <si>
    <t>FARANDA</t>
  </si>
  <si>
    <t>PATISSO COLONNA</t>
  </si>
  <si>
    <t>F.G.I. - I  Prova Nazionale COPPA ITALIA - Milano - 26.10.2013</t>
  </si>
  <si>
    <t>Sen.</t>
  </si>
  <si>
    <t>Jun.</t>
  </si>
  <si>
    <t>All.</t>
  </si>
  <si>
    <t>BARTOLINI</t>
  </si>
  <si>
    <t>RIVIERA DEI FIORI</t>
  </si>
  <si>
    <t>REALE GINNASTICA TORINO</t>
  </si>
  <si>
    <t>ALMA JUVENTUS FANO</t>
  </si>
  <si>
    <t>Sen,Jun.</t>
  </si>
  <si>
    <t>Jun,All.</t>
  </si>
  <si>
    <t>PIETRO EMILIO</t>
  </si>
  <si>
    <t>Sen.Jun.</t>
  </si>
  <si>
    <t>FONDAZIONE BENTEGODI VERONA</t>
  </si>
  <si>
    <t>MILANO 2000 2</t>
  </si>
  <si>
    <t>MANICONE - MURGO MART. - MURGO I.</t>
  </si>
  <si>
    <t>CAPITANI - CHIERICHETTI - PATISSO COLONNA SAMUELE</t>
  </si>
  <si>
    <t>MILANO 2</t>
  </si>
  <si>
    <t>MILANO 1</t>
  </si>
  <si>
    <t>MURGO MARG. - FINOZZI - GIOVANNONI N.</t>
  </si>
  <si>
    <t xml:space="preserve">ARRIGO - MURGO S. - CHIEPPE </t>
  </si>
  <si>
    <t>Riepilogo dati per le formazione delle squadre 2014</t>
  </si>
  <si>
    <t>DIAVOLI ROSSI - MARSALA</t>
  </si>
  <si>
    <t>MARGHERITA</t>
  </si>
  <si>
    <t>NICOLO</t>
  </si>
  <si>
    <t>Prima Prova</t>
  </si>
  <si>
    <t>F.G.I. - Prova Open - G.p.T. Milano - 26.10.2013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</si>
</sst>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"/>
    <numFmt numFmtId="190" formatCode="0.0000"/>
    <numFmt numFmtId="191" formatCode="0.00000"/>
    <numFmt numFmtId="192" formatCode="0.000000"/>
    <numFmt numFmtId="193" formatCode="#,##0.0"/>
    <numFmt numFmtId="194" formatCode="#,##0.000"/>
    <numFmt numFmtId="195" formatCode="0.0000000"/>
  </numFmts>
  <fonts count="3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9" fontId="5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84" fontId="1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8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7"/>
  <sheetViews>
    <sheetView zoomScalePageLayoutView="0" workbookViewId="0" topLeftCell="A6">
      <selection activeCell="A17" sqref="A17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3" width="8.421875" style="0" customWidth="1"/>
    <col min="4" max="4" width="8.7109375" style="0" customWidth="1"/>
    <col min="5" max="5" width="13.140625" style="0" customWidth="1"/>
    <col min="6" max="9" width="3.421875" style="0" customWidth="1"/>
    <col min="10" max="10" width="6.28125" style="0" customWidth="1"/>
    <col min="11" max="11" width="6.421875" style="0" customWidth="1"/>
    <col min="12" max="12" width="3.7109375" style="0" customWidth="1"/>
    <col min="13" max="14" width="3.421875" style="0" customWidth="1"/>
    <col min="15" max="15" width="4.28125" style="0" customWidth="1"/>
    <col min="16" max="16" width="6.57421875" style="0" customWidth="1"/>
    <col min="17" max="18" width="6.421875" style="0" customWidth="1"/>
    <col min="19" max="20" width="3.421875" style="0" customWidth="1"/>
    <col min="21" max="21" width="3.00390625" style="0" customWidth="1"/>
    <col min="22" max="22" width="10.28125" style="0" customWidth="1"/>
    <col min="23" max="23" width="14.421875" style="0" customWidth="1"/>
    <col min="24" max="24" width="10.421875" style="0" customWidth="1"/>
    <col min="25" max="25" width="8.140625" style="0" customWidth="1"/>
    <col min="26" max="26" width="8.00390625" style="0" customWidth="1"/>
    <col min="27" max="27" width="8.421875" style="0" customWidth="1"/>
  </cols>
  <sheetData>
    <row r="1" spans="1:22" s="20" customFormat="1" ht="18">
      <c r="A1" s="20" t="s">
        <v>177</v>
      </c>
      <c r="V1" s="15"/>
    </row>
    <row r="2" spans="1:18" ht="16.5" customHeight="1">
      <c r="A2" s="3" t="s">
        <v>129</v>
      </c>
      <c r="Q2" s="52"/>
      <c r="R2" s="52"/>
    </row>
    <row r="3" spans="1:27" s="2" customFormat="1" ht="15.75">
      <c r="A3" s="2" t="s">
        <v>0</v>
      </c>
      <c r="F3" s="9" t="s">
        <v>14</v>
      </c>
      <c r="G3" s="9"/>
      <c r="H3" s="9"/>
      <c r="I3" s="9"/>
      <c r="J3" s="9"/>
      <c r="K3" s="9"/>
      <c r="L3" s="9" t="s">
        <v>15</v>
      </c>
      <c r="M3" s="9"/>
      <c r="N3" s="9"/>
      <c r="O3" s="9"/>
      <c r="P3" s="9"/>
      <c r="Q3" s="44"/>
      <c r="R3" s="44"/>
      <c r="S3" s="4"/>
      <c r="W3" s="9"/>
      <c r="X3" s="44"/>
      <c r="Y3" s="3"/>
      <c r="Z3" s="3"/>
      <c r="AA3" s="45"/>
    </row>
    <row r="4" spans="2:28" s="9" customFormat="1" ht="12.75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62</v>
      </c>
      <c r="K4" s="9" t="s">
        <v>9</v>
      </c>
      <c r="L4" s="9" t="s">
        <v>5</v>
      </c>
      <c r="M4" s="9" t="s">
        <v>6</v>
      </c>
      <c r="N4" s="9" t="s">
        <v>7</v>
      </c>
      <c r="O4" s="9" t="s">
        <v>10</v>
      </c>
      <c r="P4" s="9" t="s">
        <v>62</v>
      </c>
      <c r="Q4" s="45" t="s">
        <v>11</v>
      </c>
      <c r="R4" s="45" t="s">
        <v>12</v>
      </c>
      <c r="S4" s="9" t="s">
        <v>13</v>
      </c>
      <c r="T4" s="9" t="s">
        <v>45</v>
      </c>
      <c r="X4" s="73"/>
      <c r="Y4" s="73"/>
      <c r="Z4" s="73"/>
      <c r="AA4" s="73"/>
      <c r="AB4" s="3"/>
    </row>
    <row r="5" spans="2:19" s="4" customFormat="1" ht="12.75">
      <c r="B5" s="9" t="s">
        <v>28</v>
      </c>
      <c r="D5" s="9" t="s">
        <v>37</v>
      </c>
      <c r="F5" s="9" t="s">
        <v>16</v>
      </c>
      <c r="G5" s="9"/>
      <c r="H5" s="9"/>
      <c r="I5" s="9"/>
      <c r="J5" s="9"/>
      <c r="K5" s="9"/>
      <c r="L5" s="9"/>
      <c r="M5" s="9"/>
      <c r="N5" s="9"/>
      <c r="O5" s="9"/>
      <c r="P5" s="9"/>
      <c r="Q5" s="45"/>
      <c r="R5" s="45">
        <v>65</v>
      </c>
      <c r="S5" s="9"/>
    </row>
    <row r="6" spans="1:20" s="4" customFormat="1" ht="12.75">
      <c r="A6" s="4">
        <v>1</v>
      </c>
      <c r="B6" s="3" t="s">
        <v>145</v>
      </c>
      <c r="C6" s="53" t="s">
        <v>107</v>
      </c>
      <c r="D6" s="56">
        <v>38220</v>
      </c>
      <c r="E6" s="46" t="s">
        <v>146</v>
      </c>
      <c r="F6" s="6">
        <v>8</v>
      </c>
      <c r="G6" s="6">
        <v>8.2</v>
      </c>
      <c r="H6" s="6">
        <v>8.3</v>
      </c>
      <c r="I6" s="6"/>
      <c r="J6" s="44">
        <v>11.01</v>
      </c>
      <c r="K6" s="44">
        <f aca="true" t="shared" si="0" ref="K6:K16">SUM(F6:J6)</f>
        <v>35.51</v>
      </c>
      <c r="L6" s="6">
        <v>7.8</v>
      </c>
      <c r="M6" s="6">
        <v>7.8</v>
      </c>
      <c r="N6" s="6">
        <v>8</v>
      </c>
      <c r="O6" s="6">
        <v>2.8</v>
      </c>
      <c r="P6" s="44">
        <v>10.905</v>
      </c>
      <c r="Q6" s="44">
        <f aca="true" t="shared" si="1" ref="Q6:Q16">SUM(L6:P6)</f>
        <v>37.305</v>
      </c>
      <c r="R6" s="44">
        <f aca="true" t="shared" si="2" ref="R6:R16">SUM(K6,Q6)</f>
        <v>72.815</v>
      </c>
      <c r="S6" s="65">
        <v>20</v>
      </c>
      <c r="T6" s="67">
        <v>20</v>
      </c>
    </row>
    <row r="7" spans="1:22" s="4" customFormat="1" ht="12.75">
      <c r="A7" s="4">
        <v>2</v>
      </c>
      <c r="B7" s="3" t="s">
        <v>95</v>
      </c>
      <c r="C7" s="53" t="s">
        <v>75</v>
      </c>
      <c r="D7" s="56">
        <v>38193</v>
      </c>
      <c r="E7" s="46" t="s">
        <v>94</v>
      </c>
      <c r="F7" s="6">
        <v>7.7</v>
      </c>
      <c r="G7" s="6">
        <v>7.8</v>
      </c>
      <c r="H7" s="6">
        <v>7.5</v>
      </c>
      <c r="I7" s="6"/>
      <c r="J7" s="44">
        <v>11.22</v>
      </c>
      <c r="K7" s="44">
        <f t="shared" si="0"/>
        <v>34.22</v>
      </c>
      <c r="L7" s="6">
        <v>8.2</v>
      </c>
      <c r="M7" s="6">
        <v>7.8</v>
      </c>
      <c r="N7" s="6">
        <v>7.6</v>
      </c>
      <c r="O7" s="6">
        <v>1</v>
      </c>
      <c r="P7" s="44">
        <v>11.025</v>
      </c>
      <c r="Q7" s="44">
        <f t="shared" si="1"/>
        <v>35.625</v>
      </c>
      <c r="R7" s="44">
        <f t="shared" si="2"/>
        <v>69.845</v>
      </c>
      <c r="S7" s="65">
        <v>18</v>
      </c>
      <c r="T7" s="68">
        <v>20</v>
      </c>
      <c r="V7" s="9" t="s">
        <v>197</v>
      </c>
    </row>
    <row r="8" spans="1:20" s="4" customFormat="1" ht="12.75">
      <c r="A8" s="4">
        <v>3</v>
      </c>
      <c r="B8" s="3" t="s">
        <v>98</v>
      </c>
      <c r="C8" s="53" t="s">
        <v>99</v>
      </c>
      <c r="D8" s="56">
        <v>38054</v>
      </c>
      <c r="E8" s="46" t="s">
        <v>94</v>
      </c>
      <c r="F8" s="6">
        <v>7.8</v>
      </c>
      <c r="G8" s="6">
        <v>8</v>
      </c>
      <c r="H8" s="6">
        <v>7.7</v>
      </c>
      <c r="I8" s="6"/>
      <c r="J8" s="44">
        <v>9.975</v>
      </c>
      <c r="K8" s="44">
        <f t="shared" si="0"/>
        <v>33.475</v>
      </c>
      <c r="L8" s="6">
        <v>8.3</v>
      </c>
      <c r="M8" s="6">
        <v>8.1</v>
      </c>
      <c r="N8" s="6">
        <v>7.9</v>
      </c>
      <c r="O8" s="6">
        <v>1.1</v>
      </c>
      <c r="P8" s="44">
        <v>9.78</v>
      </c>
      <c r="Q8" s="44">
        <f t="shared" si="1"/>
        <v>35.18</v>
      </c>
      <c r="R8" s="44">
        <f t="shared" si="2"/>
        <v>68.655</v>
      </c>
      <c r="S8" s="65">
        <v>16</v>
      </c>
      <c r="T8" s="67">
        <v>20</v>
      </c>
    </row>
    <row r="9" spans="1:23" s="4" customFormat="1" ht="12.75">
      <c r="A9" s="4">
        <v>4</v>
      </c>
      <c r="B9" s="3" t="s">
        <v>134</v>
      </c>
      <c r="C9" s="53" t="s">
        <v>135</v>
      </c>
      <c r="D9" s="56">
        <v>38321</v>
      </c>
      <c r="E9" s="46" t="s">
        <v>94</v>
      </c>
      <c r="F9" s="6">
        <v>7.7</v>
      </c>
      <c r="G9" s="6">
        <v>7.5</v>
      </c>
      <c r="H9" s="6">
        <v>7.3</v>
      </c>
      <c r="I9" s="6"/>
      <c r="J9" s="44">
        <v>10.61</v>
      </c>
      <c r="K9" s="44">
        <f t="shared" si="0"/>
        <v>33.11</v>
      </c>
      <c r="L9" s="6">
        <v>7.8</v>
      </c>
      <c r="M9" s="6">
        <v>7.6</v>
      </c>
      <c r="N9" s="6">
        <v>7.6</v>
      </c>
      <c r="O9" s="6">
        <v>0.4</v>
      </c>
      <c r="P9" s="44">
        <v>9.565</v>
      </c>
      <c r="Q9" s="44">
        <f t="shared" si="1"/>
        <v>32.964999999999996</v>
      </c>
      <c r="R9" s="44">
        <f t="shared" si="2"/>
        <v>66.07499999999999</v>
      </c>
      <c r="S9" s="65">
        <v>14</v>
      </c>
      <c r="T9" s="67">
        <v>20</v>
      </c>
      <c r="V9" s="9" t="s">
        <v>184</v>
      </c>
      <c r="W9" s="54"/>
    </row>
    <row r="10" spans="1:25" s="4" customFormat="1" ht="12.75">
      <c r="A10" s="4">
        <v>5</v>
      </c>
      <c r="B10" s="3" t="s">
        <v>130</v>
      </c>
      <c r="C10" s="53" t="s">
        <v>24</v>
      </c>
      <c r="D10" s="56">
        <v>37999</v>
      </c>
      <c r="E10" s="46" t="s">
        <v>19</v>
      </c>
      <c r="F10" s="6">
        <v>7.5</v>
      </c>
      <c r="G10" s="6">
        <v>7.9</v>
      </c>
      <c r="H10" s="6">
        <v>7.2</v>
      </c>
      <c r="I10" s="6"/>
      <c r="J10" s="44">
        <v>10.045</v>
      </c>
      <c r="K10" s="44">
        <f t="shared" si="0"/>
        <v>32.645</v>
      </c>
      <c r="L10" s="6">
        <v>7.2</v>
      </c>
      <c r="M10" s="6">
        <v>7.3</v>
      </c>
      <c r="N10" s="6">
        <v>7.5</v>
      </c>
      <c r="O10" s="6">
        <v>1.4</v>
      </c>
      <c r="P10" s="44">
        <v>8.375</v>
      </c>
      <c r="Q10" s="44">
        <f t="shared" si="1"/>
        <v>31.775</v>
      </c>
      <c r="R10" s="44">
        <f t="shared" si="2"/>
        <v>64.42</v>
      </c>
      <c r="S10" s="66">
        <v>12</v>
      </c>
      <c r="T10" s="67"/>
      <c r="V10" s="4" t="s">
        <v>178</v>
      </c>
      <c r="W10" s="3" t="s">
        <v>119</v>
      </c>
      <c r="X10" s="53" t="s">
        <v>92</v>
      </c>
      <c r="Y10" s="44">
        <v>90.75</v>
      </c>
    </row>
    <row r="11" spans="1:25" s="4" customFormat="1" ht="12.75">
      <c r="A11" s="4">
        <v>6</v>
      </c>
      <c r="B11" s="3" t="s">
        <v>136</v>
      </c>
      <c r="C11" s="46" t="s">
        <v>137</v>
      </c>
      <c r="D11" s="56">
        <v>38209</v>
      </c>
      <c r="E11" s="46" t="s">
        <v>19</v>
      </c>
      <c r="F11" s="6">
        <v>7.7</v>
      </c>
      <c r="G11" s="6">
        <v>7.1</v>
      </c>
      <c r="H11" s="6">
        <v>7.4</v>
      </c>
      <c r="I11" s="6"/>
      <c r="J11" s="44">
        <v>9.71</v>
      </c>
      <c r="K11" s="44">
        <f t="shared" si="0"/>
        <v>31.910000000000004</v>
      </c>
      <c r="L11" s="6">
        <v>7.5</v>
      </c>
      <c r="M11" s="6">
        <v>7.5</v>
      </c>
      <c r="N11" s="6">
        <v>7.4</v>
      </c>
      <c r="O11" s="6">
        <v>0.4</v>
      </c>
      <c r="P11" s="44">
        <v>8.945</v>
      </c>
      <c r="Q11" s="44">
        <f t="shared" si="1"/>
        <v>31.744999999999997</v>
      </c>
      <c r="R11" s="44">
        <f t="shared" si="2"/>
        <v>63.655</v>
      </c>
      <c r="S11" s="65">
        <v>10</v>
      </c>
      <c r="T11" s="67"/>
      <c r="V11" s="4" t="s">
        <v>179</v>
      </c>
      <c r="W11" s="3" t="s">
        <v>120</v>
      </c>
      <c r="X11" s="53" t="s">
        <v>87</v>
      </c>
      <c r="Y11" s="3">
        <v>90.945</v>
      </c>
    </row>
    <row r="12" spans="1:26" s="4" customFormat="1" ht="12.75">
      <c r="A12" s="4">
        <v>7</v>
      </c>
      <c r="B12" s="3" t="s">
        <v>133</v>
      </c>
      <c r="C12" s="53" t="s">
        <v>132</v>
      </c>
      <c r="D12" s="56">
        <v>38383</v>
      </c>
      <c r="E12" s="46" t="s">
        <v>141</v>
      </c>
      <c r="F12" s="6">
        <v>7.5</v>
      </c>
      <c r="G12" s="6">
        <v>6.9</v>
      </c>
      <c r="H12" s="6">
        <v>6.5</v>
      </c>
      <c r="I12" s="6"/>
      <c r="J12" s="44">
        <v>8.435</v>
      </c>
      <c r="K12" s="44">
        <f t="shared" si="0"/>
        <v>29.335</v>
      </c>
      <c r="L12" s="6">
        <v>6.9</v>
      </c>
      <c r="M12" s="6">
        <v>6.1</v>
      </c>
      <c r="N12" s="6">
        <v>6.4</v>
      </c>
      <c r="O12" s="6">
        <v>1.5</v>
      </c>
      <c r="P12" s="44">
        <v>7.335</v>
      </c>
      <c r="Q12" s="44">
        <f t="shared" si="1"/>
        <v>28.235</v>
      </c>
      <c r="R12" s="44">
        <f t="shared" si="2"/>
        <v>57.57</v>
      </c>
      <c r="S12" s="65">
        <v>8</v>
      </c>
      <c r="T12" s="67"/>
      <c r="V12" s="4" t="s">
        <v>180</v>
      </c>
      <c r="W12" s="3" t="s">
        <v>181</v>
      </c>
      <c r="X12" s="4" t="s">
        <v>77</v>
      </c>
      <c r="Y12" s="44">
        <v>77.515</v>
      </c>
      <c r="Z12" s="44"/>
    </row>
    <row r="13" spans="1:25" s="4" customFormat="1" ht="12.75">
      <c r="A13" s="4">
        <v>8</v>
      </c>
      <c r="B13" s="3" t="s">
        <v>151</v>
      </c>
      <c r="C13" s="53" t="s">
        <v>152</v>
      </c>
      <c r="D13" s="56">
        <v>38333</v>
      </c>
      <c r="E13" s="46" t="s">
        <v>141</v>
      </c>
      <c r="F13" s="6">
        <v>6</v>
      </c>
      <c r="G13" s="6">
        <v>5.8</v>
      </c>
      <c r="H13" s="6">
        <v>5.7</v>
      </c>
      <c r="I13" s="6"/>
      <c r="J13" s="44">
        <v>8.45</v>
      </c>
      <c r="K13" s="44">
        <f t="shared" si="0"/>
        <v>25.95</v>
      </c>
      <c r="L13" s="6">
        <v>6.7</v>
      </c>
      <c r="M13" s="6">
        <v>6.5</v>
      </c>
      <c r="N13" s="6">
        <v>6.5</v>
      </c>
      <c r="O13" s="6">
        <v>0.6</v>
      </c>
      <c r="P13" s="44">
        <v>8.34</v>
      </c>
      <c r="Q13" s="44">
        <f t="shared" si="1"/>
        <v>28.64</v>
      </c>
      <c r="R13" s="44">
        <f t="shared" si="2"/>
        <v>54.59</v>
      </c>
      <c r="S13" s="65">
        <v>6</v>
      </c>
      <c r="T13" s="67"/>
      <c r="Y13" s="45">
        <f>SUM(Y10:Y12)</f>
        <v>259.21</v>
      </c>
    </row>
    <row r="14" spans="1:23" s="4" customFormat="1" ht="12.75">
      <c r="A14" s="4">
        <v>9</v>
      </c>
      <c r="B14" s="3" t="s">
        <v>131</v>
      </c>
      <c r="C14" s="53" t="s">
        <v>132</v>
      </c>
      <c r="D14" s="56">
        <v>38113</v>
      </c>
      <c r="E14" s="46" t="s">
        <v>141</v>
      </c>
      <c r="F14" s="6">
        <v>6</v>
      </c>
      <c r="G14" s="6">
        <v>5.6</v>
      </c>
      <c r="H14" s="6">
        <v>5.9</v>
      </c>
      <c r="I14" s="6"/>
      <c r="J14" s="44">
        <v>7.55</v>
      </c>
      <c r="K14" s="44">
        <f t="shared" si="0"/>
        <v>25.05</v>
      </c>
      <c r="L14" s="6">
        <v>7</v>
      </c>
      <c r="M14" s="6">
        <v>6.7</v>
      </c>
      <c r="N14" s="6">
        <v>7</v>
      </c>
      <c r="O14" s="6">
        <v>0.6</v>
      </c>
      <c r="P14" s="44">
        <v>8.08</v>
      </c>
      <c r="Q14" s="44">
        <f t="shared" si="1"/>
        <v>29.380000000000003</v>
      </c>
      <c r="R14" s="44">
        <f t="shared" si="2"/>
        <v>54.43000000000001</v>
      </c>
      <c r="S14" s="65">
        <v>4</v>
      </c>
      <c r="T14" s="67"/>
      <c r="V14" s="9" t="s">
        <v>19</v>
      </c>
      <c r="W14" s="9"/>
    </row>
    <row r="15" spans="1:25" s="4" customFormat="1" ht="12.75">
      <c r="A15" s="4">
        <v>10</v>
      </c>
      <c r="B15" s="3" t="s">
        <v>57</v>
      </c>
      <c r="C15" s="53" t="s">
        <v>18</v>
      </c>
      <c r="D15" s="56">
        <v>38152</v>
      </c>
      <c r="E15" s="46" t="s">
        <v>19</v>
      </c>
      <c r="F15" s="6">
        <v>7.9</v>
      </c>
      <c r="G15" s="6">
        <v>8.1</v>
      </c>
      <c r="H15" s="6">
        <v>7.9</v>
      </c>
      <c r="I15" s="6"/>
      <c r="J15" s="44">
        <v>10.055</v>
      </c>
      <c r="K15" s="44">
        <f t="shared" si="0"/>
        <v>33.955</v>
      </c>
      <c r="L15" s="6">
        <v>0.8</v>
      </c>
      <c r="M15" s="6">
        <v>0.8</v>
      </c>
      <c r="N15" s="6">
        <v>0.8</v>
      </c>
      <c r="O15" s="6">
        <v>0.3</v>
      </c>
      <c r="P15" s="44">
        <v>1</v>
      </c>
      <c r="Q15" s="44">
        <f t="shared" si="1"/>
        <v>3.7</v>
      </c>
      <c r="R15" s="44">
        <f t="shared" si="2"/>
        <v>37.655</v>
      </c>
      <c r="S15" s="66">
        <v>2</v>
      </c>
      <c r="T15" s="67"/>
      <c r="V15" s="4" t="s">
        <v>178</v>
      </c>
      <c r="W15" s="44" t="s">
        <v>23</v>
      </c>
      <c r="X15" s="4" t="s">
        <v>24</v>
      </c>
      <c r="Y15" s="44">
        <v>87.61</v>
      </c>
    </row>
    <row r="16" spans="1:25" s="4" customFormat="1" ht="12.75">
      <c r="A16" s="4">
        <v>11</v>
      </c>
      <c r="B16" s="3" t="s">
        <v>67</v>
      </c>
      <c r="C16" s="53" t="s">
        <v>68</v>
      </c>
      <c r="D16" s="56">
        <v>38163</v>
      </c>
      <c r="E16" s="46" t="s">
        <v>141</v>
      </c>
      <c r="F16" s="6">
        <v>8</v>
      </c>
      <c r="G16" s="6">
        <v>7.6</v>
      </c>
      <c r="H16" s="6">
        <v>7.4</v>
      </c>
      <c r="I16" s="6"/>
      <c r="J16" s="44">
        <v>9.475</v>
      </c>
      <c r="K16" s="44">
        <f t="shared" si="0"/>
        <v>32.475</v>
      </c>
      <c r="L16" s="6">
        <v>0.8</v>
      </c>
      <c r="M16" s="6">
        <v>0.8</v>
      </c>
      <c r="N16" s="6">
        <v>0.8</v>
      </c>
      <c r="O16" s="6">
        <v>0.3</v>
      </c>
      <c r="P16" s="44">
        <v>0.91</v>
      </c>
      <c r="Q16" s="44">
        <f t="shared" si="1"/>
        <v>3.6100000000000003</v>
      </c>
      <c r="R16" s="44">
        <f t="shared" si="2"/>
        <v>36.085</v>
      </c>
      <c r="S16" s="66">
        <v>1</v>
      </c>
      <c r="T16" s="67"/>
      <c r="V16" s="4" t="s">
        <v>179</v>
      </c>
      <c r="W16" s="4" t="s">
        <v>17</v>
      </c>
      <c r="X16" s="4" t="s">
        <v>18</v>
      </c>
      <c r="Y16" s="44">
        <v>86.09</v>
      </c>
    </row>
    <row r="17" spans="2:25" s="4" customFormat="1" ht="12.75">
      <c r="B17" s="9" t="s">
        <v>28</v>
      </c>
      <c r="C17" s="53"/>
      <c r="D17" s="9" t="s">
        <v>39</v>
      </c>
      <c r="F17" s="9" t="s">
        <v>16</v>
      </c>
      <c r="G17" s="9"/>
      <c r="H17" s="9"/>
      <c r="I17" s="9"/>
      <c r="J17" s="9"/>
      <c r="K17" s="45"/>
      <c r="L17" s="9"/>
      <c r="M17" s="9"/>
      <c r="N17" s="9"/>
      <c r="O17" s="9"/>
      <c r="P17" s="9"/>
      <c r="Q17" s="45"/>
      <c r="R17" s="45">
        <v>65</v>
      </c>
      <c r="S17" s="28"/>
      <c r="T17" s="68"/>
      <c r="V17" s="4" t="s">
        <v>180</v>
      </c>
      <c r="W17" s="4" t="s">
        <v>17</v>
      </c>
      <c r="X17" s="4" t="s">
        <v>48</v>
      </c>
      <c r="Y17" s="44">
        <v>84.45</v>
      </c>
    </row>
    <row r="18" spans="1:25" s="4" customFormat="1" ht="13.5" customHeight="1">
      <c r="A18" s="4">
        <v>1</v>
      </c>
      <c r="B18" s="46" t="s">
        <v>147</v>
      </c>
      <c r="C18" s="53" t="s">
        <v>77</v>
      </c>
      <c r="D18" s="56">
        <v>38001</v>
      </c>
      <c r="E18" s="46" t="s">
        <v>148</v>
      </c>
      <c r="F18" s="6">
        <v>8.8</v>
      </c>
      <c r="G18" s="6">
        <v>8.7</v>
      </c>
      <c r="H18" s="6">
        <v>8.5</v>
      </c>
      <c r="I18" s="6"/>
      <c r="J18" s="44">
        <v>12.12</v>
      </c>
      <c r="K18" s="44">
        <f aca="true" t="shared" si="3" ref="K18:K24">SUM(F18:J18)</f>
        <v>38.12</v>
      </c>
      <c r="L18" s="6">
        <v>8.7</v>
      </c>
      <c r="M18" s="6">
        <v>8.2</v>
      </c>
      <c r="N18" s="6">
        <v>8.2</v>
      </c>
      <c r="O18" s="6">
        <v>2.3</v>
      </c>
      <c r="P18" s="44">
        <v>11.995</v>
      </c>
      <c r="Q18" s="44">
        <f aca="true" t="shared" si="4" ref="Q18:Q24">SUM(L18:P18)</f>
        <v>39.394999999999996</v>
      </c>
      <c r="R18" s="44">
        <f aca="true" t="shared" si="5" ref="R18:R24">SUM(K18,Q18)</f>
        <v>77.51499999999999</v>
      </c>
      <c r="S18" s="28">
        <v>20</v>
      </c>
      <c r="T18" s="67">
        <v>20</v>
      </c>
      <c r="Y18" s="45">
        <f>SUM(Y15:Y17)</f>
        <v>258.15</v>
      </c>
    </row>
    <row r="19" spans="1:22" s="4" customFormat="1" ht="13.5" customHeight="1">
      <c r="A19" s="4">
        <v>2</v>
      </c>
      <c r="B19" s="4" t="s">
        <v>17</v>
      </c>
      <c r="C19" s="53" t="s">
        <v>49</v>
      </c>
      <c r="D19" s="56">
        <v>38448</v>
      </c>
      <c r="E19" s="46" t="s">
        <v>19</v>
      </c>
      <c r="F19" s="6">
        <v>7.6</v>
      </c>
      <c r="G19" s="6">
        <v>7.5</v>
      </c>
      <c r="H19" s="6">
        <v>7.8</v>
      </c>
      <c r="I19" s="6"/>
      <c r="J19" s="44">
        <v>10.08</v>
      </c>
      <c r="K19" s="44">
        <f t="shared" si="3"/>
        <v>32.98</v>
      </c>
      <c r="L19" s="6">
        <v>8</v>
      </c>
      <c r="M19" s="6">
        <v>8</v>
      </c>
      <c r="N19" s="6">
        <v>8</v>
      </c>
      <c r="O19" s="6">
        <v>1.5</v>
      </c>
      <c r="P19" s="44">
        <v>8.77</v>
      </c>
      <c r="Q19" s="44">
        <f t="shared" si="4"/>
        <v>34.269999999999996</v>
      </c>
      <c r="R19" s="44">
        <f t="shared" si="5"/>
        <v>67.25</v>
      </c>
      <c r="S19" s="28">
        <v>18</v>
      </c>
      <c r="T19" s="68">
        <v>20</v>
      </c>
      <c r="V19" s="9" t="s">
        <v>183</v>
      </c>
    </row>
    <row r="20" spans="1:25" s="4" customFormat="1" ht="13.5" customHeight="1">
      <c r="A20" s="4">
        <v>3</v>
      </c>
      <c r="B20" s="3" t="s">
        <v>58</v>
      </c>
      <c r="C20" s="53" t="s">
        <v>59</v>
      </c>
      <c r="D20" s="56">
        <v>38089</v>
      </c>
      <c r="E20" s="46" t="s">
        <v>19</v>
      </c>
      <c r="F20" s="6">
        <v>7.3</v>
      </c>
      <c r="G20" s="6">
        <v>7.6</v>
      </c>
      <c r="H20" s="6">
        <v>7.6</v>
      </c>
      <c r="I20" s="6"/>
      <c r="J20" s="44">
        <v>11.09</v>
      </c>
      <c r="K20" s="44">
        <f t="shared" si="3"/>
        <v>33.59</v>
      </c>
      <c r="L20" s="6">
        <v>6.3</v>
      </c>
      <c r="M20" s="6">
        <v>6.4</v>
      </c>
      <c r="N20" s="6">
        <v>6.6</v>
      </c>
      <c r="O20" s="6">
        <v>3.2</v>
      </c>
      <c r="P20" s="44">
        <v>10.64</v>
      </c>
      <c r="Q20" s="44">
        <f t="shared" si="4"/>
        <v>33.14</v>
      </c>
      <c r="R20" s="44">
        <f t="shared" si="5"/>
        <v>66.73</v>
      </c>
      <c r="S20" s="28">
        <v>16</v>
      </c>
      <c r="T20" s="67">
        <v>20</v>
      </c>
      <c r="V20" s="4" t="s">
        <v>185</v>
      </c>
      <c r="W20" s="4" t="s">
        <v>80</v>
      </c>
      <c r="X20" s="4" t="s">
        <v>84</v>
      </c>
      <c r="Y20" s="44">
        <v>67.84</v>
      </c>
    </row>
    <row r="21" spans="1:25" s="4" customFormat="1" ht="12.75">
      <c r="A21" s="4">
        <v>4</v>
      </c>
      <c r="B21" s="4" t="s">
        <v>71</v>
      </c>
      <c r="C21" s="53" t="s">
        <v>72</v>
      </c>
      <c r="D21" s="56">
        <v>38013</v>
      </c>
      <c r="E21" s="46" t="s">
        <v>141</v>
      </c>
      <c r="F21" s="6">
        <v>8</v>
      </c>
      <c r="G21" s="6">
        <v>7.7</v>
      </c>
      <c r="H21" s="6">
        <v>8</v>
      </c>
      <c r="I21" s="6"/>
      <c r="J21" s="44">
        <v>9.11</v>
      </c>
      <c r="K21" s="44">
        <f t="shared" si="3"/>
        <v>32.81</v>
      </c>
      <c r="L21" s="6">
        <v>7.6</v>
      </c>
      <c r="M21" s="6">
        <v>7.2</v>
      </c>
      <c r="N21" s="6">
        <v>7.6</v>
      </c>
      <c r="O21" s="6">
        <v>1.8</v>
      </c>
      <c r="P21" s="44">
        <v>9.015</v>
      </c>
      <c r="Q21" s="44">
        <f t="shared" si="4"/>
        <v>33.215</v>
      </c>
      <c r="R21" s="44">
        <f t="shared" si="5"/>
        <v>66.025</v>
      </c>
      <c r="S21" s="28">
        <v>14</v>
      </c>
      <c r="T21" s="67">
        <v>20</v>
      </c>
      <c r="V21" s="4" t="s">
        <v>186</v>
      </c>
      <c r="W21" s="4" t="s">
        <v>80</v>
      </c>
      <c r="X21" s="4" t="s">
        <v>81</v>
      </c>
      <c r="Y21" s="44">
        <v>70.055</v>
      </c>
    </row>
    <row r="22" spans="1:25" s="4" customFormat="1" ht="13.5" customHeight="1">
      <c r="A22" s="4">
        <v>5</v>
      </c>
      <c r="B22" s="4" t="s">
        <v>69</v>
      </c>
      <c r="C22" s="53" t="s">
        <v>70</v>
      </c>
      <c r="D22" s="56">
        <v>38104</v>
      </c>
      <c r="E22" s="46" t="s">
        <v>141</v>
      </c>
      <c r="F22" s="6">
        <v>7.7</v>
      </c>
      <c r="G22" s="6">
        <v>7.4</v>
      </c>
      <c r="H22" s="6">
        <v>7.7</v>
      </c>
      <c r="I22" s="6"/>
      <c r="J22" s="44">
        <v>10.87</v>
      </c>
      <c r="K22" s="44">
        <f t="shared" si="3"/>
        <v>33.67</v>
      </c>
      <c r="L22" s="6">
        <v>4.3</v>
      </c>
      <c r="M22" s="6">
        <v>3.7</v>
      </c>
      <c r="N22" s="6">
        <v>3.9</v>
      </c>
      <c r="O22" s="6">
        <v>0.8</v>
      </c>
      <c r="P22" s="44">
        <v>4.5</v>
      </c>
      <c r="Q22" s="44">
        <f t="shared" si="4"/>
        <v>17.200000000000003</v>
      </c>
      <c r="R22" s="44">
        <f t="shared" si="5"/>
        <v>50.870000000000005</v>
      </c>
      <c r="S22" s="28">
        <v>12</v>
      </c>
      <c r="T22" s="67"/>
      <c r="V22" s="4" t="s">
        <v>180</v>
      </c>
      <c r="W22" s="4" t="s">
        <v>82</v>
      </c>
      <c r="X22" s="46" t="s">
        <v>187</v>
      </c>
      <c r="Y22" s="44">
        <v>69</v>
      </c>
    </row>
    <row r="23" spans="1:25" s="4" customFormat="1" ht="13.5" customHeight="1">
      <c r="A23" s="4">
        <v>6</v>
      </c>
      <c r="B23" s="4" t="s">
        <v>149</v>
      </c>
      <c r="C23" s="53" t="s">
        <v>150</v>
      </c>
      <c r="D23" s="56">
        <v>38635</v>
      </c>
      <c r="E23" s="46" t="s">
        <v>141</v>
      </c>
      <c r="F23" s="6">
        <v>5.6</v>
      </c>
      <c r="G23" s="6">
        <v>5.3</v>
      </c>
      <c r="H23" s="6">
        <v>5.5</v>
      </c>
      <c r="I23" s="6"/>
      <c r="J23" s="44">
        <v>7.84</v>
      </c>
      <c r="K23" s="44">
        <f t="shared" si="3"/>
        <v>24.24</v>
      </c>
      <c r="L23" s="6">
        <v>6.2</v>
      </c>
      <c r="M23" s="6">
        <v>5.7</v>
      </c>
      <c r="N23" s="6">
        <v>6.1</v>
      </c>
      <c r="O23" s="6">
        <v>0.5</v>
      </c>
      <c r="P23" s="44">
        <v>6.63</v>
      </c>
      <c r="Q23" s="44">
        <f t="shared" si="4"/>
        <v>25.13</v>
      </c>
      <c r="R23" s="44">
        <f t="shared" si="5"/>
        <v>49.37</v>
      </c>
      <c r="S23" s="28">
        <v>10</v>
      </c>
      <c r="T23" s="67"/>
      <c r="Y23" s="45">
        <f>SUM(Y20:Y22)</f>
        <v>206.895</v>
      </c>
    </row>
    <row r="24" spans="1:23" s="4" customFormat="1" ht="13.5" customHeight="1">
      <c r="A24" s="4">
        <v>7</v>
      </c>
      <c r="B24" s="4" t="s">
        <v>154</v>
      </c>
      <c r="C24" s="53" t="s">
        <v>91</v>
      </c>
      <c r="D24" s="56">
        <v>38282</v>
      </c>
      <c r="E24" s="46" t="s">
        <v>141</v>
      </c>
      <c r="F24" s="6">
        <v>0</v>
      </c>
      <c r="G24" s="6">
        <v>0</v>
      </c>
      <c r="H24" s="6">
        <v>0</v>
      </c>
      <c r="I24" s="6">
        <v>0</v>
      </c>
      <c r="J24" s="44">
        <v>0</v>
      </c>
      <c r="K24" s="44">
        <f t="shared" si="3"/>
        <v>0</v>
      </c>
      <c r="L24" s="6">
        <v>0</v>
      </c>
      <c r="M24" s="6">
        <v>0</v>
      </c>
      <c r="N24" s="6">
        <v>0</v>
      </c>
      <c r="O24" s="6">
        <v>0</v>
      </c>
      <c r="P24" s="44">
        <v>0</v>
      </c>
      <c r="Q24" s="44">
        <f t="shared" si="4"/>
        <v>0</v>
      </c>
      <c r="R24" s="44">
        <f t="shared" si="5"/>
        <v>0</v>
      </c>
      <c r="S24" s="28"/>
      <c r="T24" s="7"/>
      <c r="V24" s="9" t="s">
        <v>182</v>
      </c>
      <c r="W24" s="9"/>
    </row>
    <row r="25" spans="2:25" s="4" customFormat="1" ht="13.5" customHeight="1">
      <c r="B25" s="46"/>
      <c r="C25" s="53"/>
      <c r="D25" s="56"/>
      <c r="E25" s="46"/>
      <c r="F25" s="6"/>
      <c r="G25" s="6"/>
      <c r="H25" s="6"/>
      <c r="I25" s="6"/>
      <c r="J25" s="44"/>
      <c r="K25" s="44"/>
      <c r="L25" s="10"/>
      <c r="M25" s="6"/>
      <c r="N25" s="6"/>
      <c r="O25" s="6"/>
      <c r="P25" s="44"/>
      <c r="Q25" s="44"/>
      <c r="R25" s="45"/>
      <c r="S25" s="28"/>
      <c r="T25" s="7"/>
      <c r="V25" s="4" t="s">
        <v>188</v>
      </c>
      <c r="W25" s="4" t="s">
        <v>112</v>
      </c>
      <c r="X25" s="4" t="s">
        <v>138</v>
      </c>
      <c r="Y25" s="44">
        <v>67.53</v>
      </c>
    </row>
    <row r="26" spans="2:25" s="4" customFormat="1" ht="12.75">
      <c r="B26" s="9" t="s">
        <v>28</v>
      </c>
      <c r="C26" s="53"/>
      <c r="D26" s="9" t="s">
        <v>38</v>
      </c>
      <c r="F26" s="10" t="s">
        <v>16</v>
      </c>
      <c r="G26" s="10"/>
      <c r="H26" s="10"/>
      <c r="I26" s="10"/>
      <c r="J26" s="10"/>
      <c r="K26" s="45"/>
      <c r="L26" s="10"/>
      <c r="M26" s="10"/>
      <c r="N26" s="10"/>
      <c r="O26" s="10"/>
      <c r="P26" s="10"/>
      <c r="Q26" s="45"/>
      <c r="R26" s="45">
        <v>67</v>
      </c>
      <c r="S26" s="28"/>
      <c r="T26" s="28"/>
      <c r="V26" s="4" t="s">
        <v>179</v>
      </c>
      <c r="W26" s="4" t="s">
        <v>113</v>
      </c>
      <c r="X26" s="4" t="s">
        <v>70</v>
      </c>
      <c r="Y26" s="44">
        <v>64.145</v>
      </c>
    </row>
    <row r="27" spans="1:25" s="4" customFormat="1" ht="12.75">
      <c r="A27" s="4">
        <v>1</v>
      </c>
      <c r="B27" s="3" t="s">
        <v>74</v>
      </c>
      <c r="C27" s="53" t="s">
        <v>75</v>
      </c>
      <c r="D27" s="56">
        <v>37866</v>
      </c>
      <c r="E27" s="46" t="s">
        <v>141</v>
      </c>
      <c r="F27" s="6">
        <v>8</v>
      </c>
      <c r="G27" s="6">
        <v>7.9</v>
      </c>
      <c r="H27" s="6">
        <v>8.1</v>
      </c>
      <c r="I27" s="6"/>
      <c r="J27" s="44">
        <v>9.035</v>
      </c>
      <c r="K27" s="44">
        <f>SUM(F27:J27)</f>
        <v>33.035</v>
      </c>
      <c r="L27" s="6">
        <v>8</v>
      </c>
      <c r="M27" s="6">
        <v>7.8</v>
      </c>
      <c r="N27" s="6">
        <v>7.4</v>
      </c>
      <c r="O27" s="6">
        <v>3</v>
      </c>
      <c r="P27" s="44">
        <v>9.38</v>
      </c>
      <c r="Q27" s="44">
        <f>SUM(L27:P27)</f>
        <v>35.580000000000005</v>
      </c>
      <c r="R27" s="44">
        <f>SUM(K27,Q27)</f>
        <v>68.61500000000001</v>
      </c>
      <c r="S27" s="41">
        <v>20</v>
      </c>
      <c r="T27" s="28">
        <v>20</v>
      </c>
      <c r="V27" s="4" t="s">
        <v>180</v>
      </c>
      <c r="W27" s="4" t="s">
        <v>102</v>
      </c>
      <c r="X27" s="4" t="s">
        <v>103</v>
      </c>
      <c r="Y27" s="4">
        <v>70.195</v>
      </c>
    </row>
    <row r="28" spans="1:25" s="4" customFormat="1" ht="12.75">
      <c r="A28" s="4">
        <v>2</v>
      </c>
      <c r="B28" s="3" t="s">
        <v>96</v>
      </c>
      <c r="C28" s="53" t="s">
        <v>97</v>
      </c>
      <c r="D28" s="56">
        <v>37831</v>
      </c>
      <c r="E28" s="46" t="s">
        <v>94</v>
      </c>
      <c r="F28" s="6">
        <v>3</v>
      </c>
      <c r="G28" s="6">
        <v>2.9</v>
      </c>
      <c r="H28" s="6">
        <v>2.8</v>
      </c>
      <c r="I28" s="6"/>
      <c r="J28" s="44">
        <v>3.45</v>
      </c>
      <c r="K28" s="44">
        <f>SUM(F28:J28)</f>
        <v>12.149999999999999</v>
      </c>
      <c r="L28" s="6">
        <v>8.5</v>
      </c>
      <c r="M28" s="6">
        <v>8.1</v>
      </c>
      <c r="N28" s="6">
        <v>8</v>
      </c>
      <c r="O28" s="6">
        <v>1.1</v>
      </c>
      <c r="P28" s="44">
        <v>9.92</v>
      </c>
      <c r="Q28" s="44">
        <f>SUM(L28:P28)</f>
        <v>35.620000000000005</v>
      </c>
      <c r="R28" s="44">
        <f>SUM(K28,Q28)</f>
        <v>47.77</v>
      </c>
      <c r="S28" s="16">
        <v>18</v>
      </c>
      <c r="T28" s="7"/>
      <c r="Y28" s="45">
        <f>SUM(Y25:Y27)</f>
        <v>201.87</v>
      </c>
    </row>
    <row r="29" spans="1:22" s="4" customFormat="1" ht="12.75">
      <c r="A29" s="4">
        <v>3</v>
      </c>
      <c r="B29" s="3" t="s">
        <v>93</v>
      </c>
      <c r="C29" s="53" t="s">
        <v>50</v>
      </c>
      <c r="D29" s="56">
        <v>37798</v>
      </c>
      <c r="E29" s="46" t="s">
        <v>94</v>
      </c>
      <c r="F29" s="6">
        <v>0.5</v>
      </c>
      <c r="G29" s="6">
        <v>0.5</v>
      </c>
      <c r="H29" s="6">
        <v>0.5</v>
      </c>
      <c r="I29" s="6"/>
      <c r="J29" s="44">
        <v>1</v>
      </c>
      <c r="K29" s="44">
        <f>SUM(F29:J29)</f>
        <v>2.5</v>
      </c>
      <c r="L29" s="6">
        <v>7.4</v>
      </c>
      <c r="M29" s="6">
        <v>7.3</v>
      </c>
      <c r="N29" s="6">
        <v>7.5</v>
      </c>
      <c r="O29" s="6">
        <v>0.9</v>
      </c>
      <c r="P29" s="44">
        <v>9.01</v>
      </c>
      <c r="Q29" s="44">
        <f>SUM(L29:P29)</f>
        <v>32.11</v>
      </c>
      <c r="R29" s="44">
        <f>SUM(K29,Q29)</f>
        <v>34.61</v>
      </c>
      <c r="S29" s="41">
        <v>16</v>
      </c>
      <c r="T29" s="7"/>
      <c r="V29" s="9" t="s">
        <v>198</v>
      </c>
    </row>
    <row r="30" spans="2:22" s="4" customFormat="1" ht="12.75">
      <c r="B30" s="9" t="s">
        <v>28</v>
      </c>
      <c r="C30" s="53"/>
      <c r="D30" s="9" t="s">
        <v>73</v>
      </c>
      <c r="F30" s="10" t="s">
        <v>16</v>
      </c>
      <c r="G30" s="10"/>
      <c r="H30" s="10"/>
      <c r="I30" s="10"/>
      <c r="J30" s="10"/>
      <c r="K30" s="45"/>
      <c r="L30" s="10"/>
      <c r="M30" s="10"/>
      <c r="N30" s="10"/>
      <c r="O30" s="10"/>
      <c r="P30" s="10"/>
      <c r="Q30" s="45"/>
      <c r="R30" s="45">
        <v>67</v>
      </c>
      <c r="S30" s="41"/>
      <c r="T30" s="7"/>
      <c r="V30" s="4" t="s">
        <v>178</v>
      </c>
    </row>
    <row r="31" spans="1:25" s="4" customFormat="1" ht="12.75">
      <c r="A31" s="4">
        <v>1</v>
      </c>
      <c r="B31" s="3" t="s">
        <v>176</v>
      </c>
      <c r="C31" s="53" t="s">
        <v>49</v>
      </c>
      <c r="D31" s="56">
        <v>37777</v>
      </c>
      <c r="E31" s="46" t="s">
        <v>19</v>
      </c>
      <c r="F31" s="6">
        <v>8.6</v>
      </c>
      <c r="G31" s="6">
        <v>8.7</v>
      </c>
      <c r="H31" s="6">
        <v>8.8</v>
      </c>
      <c r="I31" s="6"/>
      <c r="J31" s="44">
        <v>11.835</v>
      </c>
      <c r="K31" s="44">
        <f>SUM(F31:J31)</f>
        <v>37.935</v>
      </c>
      <c r="L31" s="6">
        <v>8</v>
      </c>
      <c r="M31" s="6">
        <v>7.9</v>
      </c>
      <c r="N31" s="6">
        <v>8.1</v>
      </c>
      <c r="O31" s="6">
        <v>4.2</v>
      </c>
      <c r="P31" s="44">
        <v>12.095</v>
      </c>
      <c r="Q31" s="44">
        <f>SUM(L31:P31)</f>
        <v>40.295</v>
      </c>
      <c r="R31" s="44">
        <f>SUM(K31,Q31)</f>
        <v>78.23</v>
      </c>
      <c r="S31" s="28">
        <v>20</v>
      </c>
      <c r="T31" s="28">
        <v>20</v>
      </c>
      <c r="V31" s="4" t="s">
        <v>179</v>
      </c>
      <c r="W31" s="4" t="s">
        <v>142</v>
      </c>
      <c r="X31" s="4" t="s">
        <v>143</v>
      </c>
      <c r="Y31" s="44">
        <v>87.65</v>
      </c>
    </row>
    <row r="32" spans="2:25" s="4" customFormat="1" ht="12.75">
      <c r="B32" s="3"/>
      <c r="C32" s="53"/>
      <c r="D32" s="56"/>
      <c r="E32" s="46"/>
      <c r="F32" s="6"/>
      <c r="G32" s="6"/>
      <c r="H32" s="6"/>
      <c r="I32" s="6"/>
      <c r="J32" s="44"/>
      <c r="K32" s="44"/>
      <c r="L32" s="6"/>
      <c r="M32" s="6"/>
      <c r="N32" s="6"/>
      <c r="O32" s="6"/>
      <c r="P32" s="44"/>
      <c r="Q32" s="44"/>
      <c r="R32" s="44"/>
      <c r="S32" s="28"/>
      <c r="T32" s="28"/>
      <c r="V32" s="4" t="s">
        <v>180</v>
      </c>
      <c r="W32" s="4" t="s">
        <v>145</v>
      </c>
      <c r="X32" s="4" t="s">
        <v>107</v>
      </c>
      <c r="Y32" s="4">
        <v>72.815</v>
      </c>
    </row>
    <row r="33" spans="2:25" s="4" customFormat="1" ht="12.75">
      <c r="B33" s="9" t="s">
        <v>28</v>
      </c>
      <c r="C33" s="53"/>
      <c r="D33" s="9" t="s">
        <v>40</v>
      </c>
      <c r="F33" s="10" t="s">
        <v>16</v>
      </c>
      <c r="G33" s="10"/>
      <c r="H33" s="10"/>
      <c r="I33" s="10"/>
      <c r="J33" s="10"/>
      <c r="K33" s="45"/>
      <c r="L33" s="10"/>
      <c r="M33" s="10"/>
      <c r="N33" s="10"/>
      <c r="O33" s="10"/>
      <c r="P33" s="10"/>
      <c r="Q33" s="45"/>
      <c r="R33" s="45">
        <v>69</v>
      </c>
      <c r="S33" s="28"/>
      <c r="T33" s="28"/>
      <c r="Y33" s="45">
        <f>SUM(Y31:Y32)</f>
        <v>160.465</v>
      </c>
    </row>
    <row r="34" spans="1:22" s="4" customFormat="1" ht="12.75">
      <c r="A34" s="4">
        <v>1</v>
      </c>
      <c r="B34" s="4" t="s">
        <v>17</v>
      </c>
      <c r="C34" s="53" t="s">
        <v>48</v>
      </c>
      <c r="D34" s="55">
        <v>37531</v>
      </c>
      <c r="E34" s="46" t="s">
        <v>19</v>
      </c>
      <c r="F34" s="6">
        <v>8.5</v>
      </c>
      <c r="G34" s="6">
        <v>8.8</v>
      </c>
      <c r="H34" s="6">
        <v>8.9</v>
      </c>
      <c r="I34" s="6"/>
      <c r="J34" s="44">
        <v>13.95</v>
      </c>
      <c r="K34" s="44">
        <f>SUM(F34:J34)</f>
        <v>40.150000000000006</v>
      </c>
      <c r="L34" s="6">
        <v>8.3</v>
      </c>
      <c r="M34" s="6">
        <v>8</v>
      </c>
      <c r="N34" s="6">
        <v>8.2</v>
      </c>
      <c r="O34" s="6">
        <v>5.6</v>
      </c>
      <c r="P34" s="44">
        <v>14.2</v>
      </c>
      <c r="Q34" s="44">
        <f>SUM(L34:P34)</f>
        <v>44.3</v>
      </c>
      <c r="R34" s="44">
        <f>SUM(K34,Q34)</f>
        <v>84.45</v>
      </c>
      <c r="S34" s="41">
        <v>20</v>
      </c>
      <c r="T34" s="7">
        <v>20</v>
      </c>
      <c r="V34" s="9" t="s">
        <v>189</v>
      </c>
    </row>
    <row r="35" spans="1:25" s="4" customFormat="1" ht="12.75">
      <c r="A35" s="4">
        <v>2</v>
      </c>
      <c r="B35" s="3" t="s">
        <v>43</v>
      </c>
      <c r="C35" s="53" t="s">
        <v>44</v>
      </c>
      <c r="D35" s="55">
        <v>37225</v>
      </c>
      <c r="E35" s="46" t="s">
        <v>19</v>
      </c>
      <c r="F35" s="6">
        <v>8.5</v>
      </c>
      <c r="G35" s="6">
        <v>8.6</v>
      </c>
      <c r="H35" s="6">
        <v>8.6</v>
      </c>
      <c r="I35" s="6"/>
      <c r="J35" s="44">
        <v>12.965</v>
      </c>
      <c r="K35" s="44">
        <f>SUM(F35:J35)</f>
        <v>38.665000000000006</v>
      </c>
      <c r="L35" s="6">
        <v>8.3</v>
      </c>
      <c r="M35" s="6">
        <v>8</v>
      </c>
      <c r="N35" s="6">
        <v>8</v>
      </c>
      <c r="O35" s="6">
        <v>5.8</v>
      </c>
      <c r="P35" s="44">
        <v>13.585</v>
      </c>
      <c r="Q35" s="44">
        <f>SUM(L35:P35)</f>
        <v>43.685</v>
      </c>
      <c r="R35" s="44">
        <f>SUM(K35,Q35)</f>
        <v>82.35000000000001</v>
      </c>
      <c r="S35" s="41">
        <v>18</v>
      </c>
      <c r="T35" s="7">
        <v>20</v>
      </c>
      <c r="V35" s="4" t="s">
        <v>178</v>
      </c>
      <c r="W35" s="4" t="s">
        <v>89</v>
      </c>
      <c r="X35" s="4" t="s">
        <v>90</v>
      </c>
      <c r="Y35" s="44">
        <v>83.31</v>
      </c>
    </row>
    <row r="36" spans="1:25" s="4" customFormat="1" ht="12.75">
      <c r="A36" s="4">
        <v>3</v>
      </c>
      <c r="B36" s="3" t="s">
        <v>100</v>
      </c>
      <c r="C36" s="53" t="s">
        <v>101</v>
      </c>
      <c r="D36" s="55">
        <v>36959</v>
      </c>
      <c r="E36" s="46" t="s">
        <v>94</v>
      </c>
      <c r="F36" s="6">
        <v>7</v>
      </c>
      <c r="G36" s="6">
        <v>6.9</v>
      </c>
      <c r="H36" s="6">
        <v>6.8</v>
      </c>
      <c r="I36" s="6"/>
      <c r="J36" s="44">
        <v>10.765</v>
      </c>
      <c r="K36" s="44">
        <f>SUM(F36:J36)</f>
        <v>31.465</v>
      </c>
      <c r="L36" s="6">
        <v>6.6</v>
      </c>
      <c r="M36" s="6">
        <v>6.6</v>
      </c>
      <c r="N36" s="6">
        <v>6.6</v>
      </c>
      <c r="O36" s="6">
        <v>3.3</v>
      </c>
      <c r="P36" s="44">
        <v>11.975</v>
      </c>
      <c r="Q36" s="44">
        <f>SUM(L36:P36)</f>
        <v>35.074999999999996</v>
      </c>
      <c r="R36" s="44">
        <f>SUM(K36,Q36)</f>
        <v>66.53999999999999</v>
      </c>
      <c r="S36" s="16">
        <v>16</v>
      </c>
      <c r="T36" s="16"/>
      <c r="V36" s="4" t="s">
        <v>179</v>
      </c>
      <c r="W36" s="4" t="s">
        <v>88</v>
      </c>
      <c r="X36" s="4" t="s">
        <v>81</v>
      </c>
      <c r="Y36" s="44">
        <v>72.375</v>
      </c>
    </row>
    <row r="37" spans="2:22" s="4" customFormat="1" ht="12.75">
      <c r="B37" s="9" t="s">
        <v>28</v>
      </c>
      <c r="C37" s="53"/>
      <c r="D37" s="9" t="s">
        <v>41</v>
      </c>
      <c r="F37" s="10" t="s">
        <v>16</v>
      </c>
      <c r="G37" s="10"/>
      <c r="H37" s="10"/>
      <c r="I37" s="10"/>
      <c r="J37" s="10"/>
      <c r="K37" s="45"/>
      <c r="L37" s="10"/>
      <c r="M37" s="10"/>
      <c r="N37" s="10"/>
      <c r="O37" s="10"/>
      <c r="P37" s="10"/>
      <c r="Q37" s="45"/>
      <c r="R37" s="45">
        <v>69</v>
      </c>
      <c r="S37" s="41"/>
      <c r="T37" s="7"/>
      <c r="V37" s="4" t="s">
        <v>180</v>
      </c>
    </row>
    <row r="38" spans="1:25" s="4" customFormat="1" ht="12.75">
      <c r="A38" s="4">
        <v>1</v>
      </c>
      <c r="B38" s="3" t="s">
        <v>102</v>
      </c>
      <c r="C38" s="53" t="s">
        <v>103</v>
      </c>
      <c r="D38" s="55">
        <v>36924</v>
      </c>
      <c r="E38" s="46" t="s">
        <v>94</v>
      </c>
      <c r="F38" s="6">
        <v>7.4</v>
      </c>
      <c r="G38" s="6">
        <v>7.1</v>
      </c>
      <c r="H38" s="6">
        <v>7.3</v>
      </c>
      <c r="I38" s="6"/>
      <c r="J38" s="44">
        <v>11.735</v>
      </c>
      <c r="K38" s="44">
        <f>SUM(F38:J38)</f>
        <v>33.535</v>
      </c>
      <c r="L38" s="6">
        <v>7.2</v>
      </c>
      <c r="M38" s="6">
        <v>7.1</v>
      </c>
      <c r="N38" s="6">
        <v>7.2</v>
      </c>
      <c r="O38" s="6">
        <v>3.5</v>
      </c>
      <c r="P38" s="44">
        <v>11.66</v>
      </c>
      <c r="Q38" s="44">
        <f>SUM(L38:P38)</f>
        <v>36.66</v>
      </c>
      <c r="R38" s="44">
        <f>SUM(K38,Q38)</f>
        <v>70.195</v>
      </c>
      <c r="S38" s="41">
        <v>20</v>
      </c>
      <c r="T38" s="7">
        <v>20</v>
      </c>
      <c r="Y38" s="45">
        <f>SUM(Y35:Y37)</f>
        <v>155.685</v>
      </c>
    </row>
    <row r="39" spans="1:20" s="4" customFormat="1" ht="12.75">
      <c r="A39" s="4">
        <v>2</v>
      </c>
      <c r="B39" s="4" t="s">
        <v>80</v>
      </c>
      <c r="C39" s="53" t="s">
        <v>81</v>
      </c>
      <c r="D39" s="55">
        <v>37482</v>
      </c>
      <c r="E39" s="46" t="s">
        <v>141</v>
      </c>
      <c r="F39" s="6">
        <v>7.2</v>
      </c>
      <c r="G39" s="6">
        <v>6.6</v>
      </c>
      <c r="H39" s="6">
        <v>7.2</v>
      </c>
      <c r="I39" s="6"/>
      <c r="J39" s="44">
        <v>10.9</v>
      </c>
      <c r="K39" s="44">
        <f>SUM(F39:J39)</f>
        <v>31.9</v>
      </c>
      <c r="L39" s="6">
        <v>7.5</v>
      </c>
      <c r="M39" s="6">
        <v>6.9</v>
      </c>
      <c r="N39" s="6">
        <v>7.3</v>
      </c>
      <c r="O39" s="6">
        <v>5.5</v>
      </c>
      <c r="P39" s="44">
        <v>10.955</v>
      </c>
      <c r="Q39" s="44">
        <f>SUM(L39:P39)</f>
        <v>38.155</v>
      </c>
      <c r="R39" s="44">
        <f>SUM(K39,Q39)</f>
        <v>70.055</v>
      </c>
      <c r="S39" s="41">
        <v>18</v>
      </c>
      <c r="T39" s="7">
        <v>20</v>
      </c>
    </row>
    <row r="40" spans="1:29" s="4" customFormat="1" ht="12.75">
      <c r="A40" s="4">
        <v>3</v>
      </c>
      <c r="B40" s="4" t="s">
        <v>82</v>
      </c>
      <c r="C40" s="53" t="s">
        <v>83</v>
      </c>
      <c r="D40" s="55">
        <v>37350</v>
      </c>
      <c r="E40" s="46" t="s">
        <v>141</v>
      </c>
      <c r="F40" s="6">
        <v>8</v>
      </c>
      <c r="G40" s="6">
        <v>7.7</v>
      </c>
      <c r="H40" s="6">
        <v>7.5</v>
      </c>
      <c r="I40" s="6"/>
      <c r="J40" s="44">
        <v>11.855</v>
      </c>
      <c r="K40" s="44">
        <f>SUM(F40:J40)</f>
        <v>35.055</v>
      </c>
      <c r="L40" s="6">
        <v>7.2</v>
      </c>
      <c r="M40" s="6">
        <v>6.9</v>
      </c>
      <c r="N40" s="6">
        <v>6.6</v>
      </c>
      <c r="O40" s="6">
        <v>2.6</v>
      </c>
      <c r="P40" s="44">
        <v>10.645</v>
      </c>
      <c r="Q40" s="44">
        <f>SUM(L40:P40)</f>
        <v>33.94500000000001</v>
      </c>
      <c r="R40" s="44">
        <f>SUM(K40,Q40)</f>
        <v>69</v>
      </c>
      <c r="S40" s="16">
        <v>16</v>
      </c>
      <c r="T40" s="7">
        <v>20</v>
      </c>
      <c r="V40" s="9" t="s">
        <v>194</v>
      </c>
      <c r="W40" s="73" t="s">
        <v>191</v>
      </c>
      <c r="X40" s="73"/>
      <c r="Y40" s="73"/>
      <c r="Z40" s="73"/>
      <c r="AA40" s="3"/>
      <c r="AB40" s="9"/>
      <c r="AC40" s="9"/>
    </row>
    <row r="41" spans="1:23" s="4" customFormat="1" ht="12.75">
      <c r="A41" s="4">
        <v>4</v>
      </c>
      <c r="B41" s="4" t="s">
        <v>153</v>
      </c>
      <c r="C41" s="53" t="s">
        <v>125</v>
      </c>
      <c r="D41" s="55">
        <v>37161</v>
      </c>
      <c r="E41" s="46" t="s">
        <v>141</v>
      </c>
      <c r="F41" s="6">
        <v>7.5</v>
      </c>
      <c r="G41" s="6">
        <v>7.1</v>
      </c>
      <c r="H41" s="6">
        <v>7.3</v>
      </c>
      <c r="I41" s="6"/>
      <c r="J41" s="44">
        <v>10.515</v>
      </c>
      <c r="K41" s="44">
        <f>SUM(F41:J41)</f>
        <v>32.415</v>
      </c>
      <c r="L41" s="6">
        <v>6.9</v>
      </c>
      <c r="M41" s="6">
        <v>6.5</v>
      </c>
      <c r="N41" s="6">
        <v>6.5</v>
      </c>
      <c r="O41" s="6">
        <v>4.4</v>
      </c>
      <c r="P41" s="44">
        <v>10.865</v>
      </c>
      <c r="Q41" s="44">
        <f>SUM(L41:P41)</f>
        <v>35.165</v>
      </c>
      <c r="R41" s="44">
        <f>SUM(K41,Q41)</f>
        <v>67.58</v>
      </c>
      <c r="S41" s="41">
        <v>14</v>
      </c>
      <c r="T41" s="7"/>
      <c r="W41" s="4" t="s">
        <v>192</v>
      </c>
    </row>
    <row r="42" spans="3:23" s="4" customFormat="1" ht="12.75">
      <c r="C42" s="53"/>
      <c r="D42" s="55"/>
      <c r="E42" s="46"/>
      <c r="F42" s="6"/>
      <c r="G42" s="6"/>
      <c r="H42" s="6"/>
      <c r="I42" s="6"/>
      <c r="J42" s="44"/>
      <c r="K42" s="44"/>
      <c r="L42" s="10"/>
      <c r="M42" s="6"/>
      <c r="N42" s="6"/>
      <c r="O42" s="6"/>
      <c r="P42" s="44"/>
      <c r="Q42" s="44"/>
      <c r="R42" s="45"/>
      <c r="S42" s="41"/>
      <c r="T42" s="7"/>
      <c r="V42" s="9" t="s">
        <v>193</v>
      </c>
      <c r="W42" s="4" t="s">
        <v>195</v>
      </c>
    </row>
    <row r="43" spans="2:25" s="4" customFormat="1" ht="12.75">
      <c r="B43" s="9" t="s">
        <v>25</v>
      </c>
      <c r="C43" s="53"/>
      <c r="D43" s="9" t="s">
        <v>38</v>
      </c>
      <c r="F43" s="10" t="s">
        <v>16</v>
      </c>
      <c r="G43" s="10"/>
      <c r="H43" s="10"/>
      <c r="I43" s="10"/>
      <c r="J43" s="10"/>
      <c r="K43" s="45"/>
      <c r="L43" s="10"/>
      <c r="M43" s="10"/>
      <c r="N43" s="10"/>
      <c r="O43" s="10"/>
      <c r="P43" s="10"/>
      <c r="Q43" s="45"/>
      <c r="R43" s="45">
        <v>71</v>
      </c>
      <c r="S43" s="28"/>
      <c r="T43" s="28"/>
      <c r="W43" s="4" t="s">
        <v>196</v>
      </c>
      <c r="Y43" s="45"/>
    </row>
    <row r="44" spans="1:22" s="4" customFormat="1" ht="12.75">
      <c r="A44" s="4">
        <v>1</v>
      </c>
      <c r="B44" s="4" t="s">
        <v>17</v>
      </c>
      <c r="C44" s="53" t="s">
        <v>128</v>
      </c>
      <c r="D44" s="55">
        <v>36713</v>
      </c>
      <c r="E44" s="46" t="s">
        <v>19</v>
      </c>
      <c r="F44" s="6">
        <v>8.2</v>
      </c>
      <c r="G44" s="6">
        <v>7.7</v>
      </c>
      <c r="H44" s="6">
        <v>8.2</v>
      </c>
      <c r="I44" s="6"/>
      <c r="J44" s="44">
        <v>13.845</v>
      </c>
      <c r="K44" s="44">
        <f>SUM(F44:J44)</f>
        <v>37.945</v>
      </c>
      <c r="L44" s="6">
        <v>8.2</v>
      </c>
      <c r="M44" s="6">
        <v>8</v>
      </c>
      <c r="N44" s="6">
        <v>8</v>
      </c>
      <c r="O44" s="6">
        <v>7.4</v>
      </c>
      <c r="P44" s="44">
        <v>14.005</v>
      </c>
      <c r="Q44" s="44">
        <f>SUM(L44:P44)</f>
        <v>45.605000000000004</v>
      </c>
      <c r="R44" s="44">
        <f>SUM(K44,Q44)</f>
        <v>83.55000000000001</v>
      </c>
      <c r="S44" s="41">
        <v>20</v>
      </c>
      <c r="T44" s="7">
        <v>20</v>
      </c>
      <c r="V44" s="9"/>
    </row>
    <row r="45" spans="1:20" s="4" customFormat="1" ht="12.75">
      <c r="A45" s="4">
        <v>2</v>
      </c>
      <c r="B45" s="3" t="s">
        <v>20</v>
      </c>
      <c r="C45" s="53" t="s">
        <v>34</v>
      </c>
      <c r="D45" s="55">
        <v>36300</v>
      </c>
      <c r="E45" s="46" t="s">
        <v>19</v>
      </c>
      <c r="F45" s="6">
        <v>7.7</v>
      </c>
      <c r="G45" s="6">
        <v>6.9</v>
      </c>
      <c r="H45" s="6">
        <v>6.9</v>
      </c>
      <c r="I45" s="6"/>
      <c r="J45" s="44">
        <v>13.42</v>
      </c>
      <c r="K45" s="44">
        <f>SUM(F45:J45)</f>
        <v>34.92</v>
      </c>
      <c r="L45" s="6">
        <v>6.8</v>
      </c>
      <c r="M45" s="6">
        <v>6.7</v>
      </c>
      <c r="N45" s="6">
        <v>6.4</v>
      </c>
      <c r="O45" s="6">
        <v>7.1</v>
      </c>
      <c r="P45" s="44">
        <v>13.66</v>
      </c>
      <c r="Q45" s="44">
        <f>SUM(L45:P45)</f>
        <v>40.66</v>
      </c>
      <c r="R45" s="44">
        <f>SUM(K45,Q45)</f>
        <v>75.58</v>
      </c>
      <c r="S45" s="41">
        <v>18</v>
      </c>
      <c r="T45" s="7">
        <v>20</v>
      </c>
    </row>
    <row r="46" spans="1:23" s="4" customFormat="1" ht="12.75">
      <c r="A46" s="4">
        <v>3</v>
      </c>
      <c r="B46" t="s">
        <v>52</v>
      </c>
      <c r="C46" s="53" t="s">
        <v>53</v>
      </c>
      <c r="D46" s="55">
        <v>36260</v>
      </c>
      <c r="E46" s="46" t="s">
        <v>19</v>
      </c>
      <c r="F46" s="6">
        <v>6.8</v>
      </c>
      <c r="G46" s="6">
        <v>6.5</v>
      </c>
      <c r="H46" s="6">
        <v>6.1</v>
      </c>
      <c r="I46" s="6"/>
      <c r="J46" s="44">
        <v>11.15</v>
      </c>
      <c r="K46" s="44">
        <f>SUM(F46:J46)</f>
        <v>30.549999999999997</v>
      </c>
      <c r="L46" s="6">
        <v>6.9</v>
      </c>
      <c r="M46" s="6">
        <v>7.4</v>
      </c>
      <c r="N46" s="6">
        <v>7.4</v>
      </c>
      <c r="O46" s="6">
        <v>5.4</v>
      </c>
      <c r="P46" s="44">
        <v>12.355</v>
      </c>
      <c r="Q46" s="44">
        <f>SUM(L46:P46)</f>
        <v>39.455</v>
      </c>
      <c r="R46" s="44">
        <f>SUM(K46,Q46)</f>
        <v>70.005</v>
      </c>
      <c r="S46" s="16">
        <v>16</v>
      </c>
      <c r="T46" s="7"/>
      <c r="V46" s="9" t="s">
        <v>190</v>
      </c>
      <c r="W46" s="9"/>
    </row>
    <row r="47" spans="1:25" s="4" customFormat="1" ht="12.75">
      <c r="A47" s="4">
        <v>4</v>
      </c>
      <c r="B47" s="4" t="s">
        <v>112</v>
      </c>
      <c r="C47" s="53" t="s">
        <v>138</v>
      </c>
      <c r="D47" s="55">
        <v>36698</v>
      </c>
      <c r="E47" s="46" t="s">
        <v>94</v>
      </c>
      <c r="F47" s="6">
        <v>5.6</v>
      </c>
      <c r="G47" s="6">
        <v>5.3</v>
      </c>
      <c r="H47" s="6">
        <v>5.7</v>
      </c>
      <c r="I47" s="6"/>
      <c r="J47" s="44">
        <v>12.935</v>
      </c>
      <c r="K47" s="44">
        <f>SUM(F47:J47)</f>
        <v>29.534999999999997</v>
      </c>
      <c r="L47" s="6">
        <v>7.3</v>
      </c>
      <c r="M47" s="6">
        <v>6.9</v>
      </c>
      <c r="N47" s="6">
        <v>6.9</v>
      </c>
      <c r="O47" s="6">
        <v>3.9</v>
      </c>
      <c r="P47" s="44">
        <v>12.995</v>
      </c>
      <c r="Q47" s="44">
        <f>SUM(L47:P47)</f>
        <v>37.995</v>
      </c>
      <c r="R47" s="44">
        <f>SUM(K47,Q47)</f>
        <v>67.53</v>
      </c>
      <c r="S47" s="41">
        <v>14</v>
      </c>
      <c r="T47" s="7"/>
      <c r="V47" s="4" t="s">
        <v>178</v>
      </c>
      <c r="W47" s="44" t="s">
        <v>17</v>
      </c>
      <c r="X47" s="46" t="s">
        <v>199</v>
      </c>
      <c r="Y47" s="44">
        <v>83.55</v>
      </c>
    </row>
    <row r="48" spans="1:25" s="4" customFormat="1" ht="12.75">
      <c r="A48" s="4">
        <v>5</v>
      </c>
      <c r="B48" t="s">
        <v>114</v>
      </c>
      <c r="C48" s="53" t="s">
        <v>99</v>
      </c>
      <c r="D48" s="55">
        <v>36268</v>
      </c>
      <c r="E48" s="46" t="s">
        <v>94</v>
      </c>
      <c r="F48" s="6">
        <v>4.9</v>
      </c>
      <c r="G48" s="6">
        <v>5.1</v>
      </c>
      <c r="H48" s="6">
        <v>5.3</v>
      </c>
      <c r="I48" s="6"/>
      <c r="J48" s="44">
        <v>11.875</v>
      </c>
      <c r="K48" s="44">
        <f>SUM(F48:J48)</f>
        <v>27.175</v>
      </c>
      <c r="L48" s="6">
        <v>7</v>
      </c>
      <c r="M48" s="6">
        <v>6.7</v>
      </c>
      <c r="N48" s="6">
        <v>7.2</v>
      </c>
      <c r="O48" s="6">
        <v>3</v>
      </c>
      <c r="P48" s="44">
        <v>12.16</v>
      </c>
      <c r="Q48" s="44">
        <f>SUM(L48:P48)</f>
        <v>36.06</v>
      </c>
      <c r="R48" s="44">
        <f>SUM(K48,Q48)</f>
        <v>63.235</v>
      </c>
      <c r="S48" s="16">
        <v>12</v>
      </c>
      <c r="T48" s="16"/>
      <c r="V48" s="4" t="s">
        <v>179</v>
      </c>
      <c r="W48" s="4" t="s">
        <v>20</v>
      </c>
      <c r="X48" s="4" t="s">
        <v>34</v>
      </c>
      <c r="Y48" s="44">
        <v>75.58</v>
      </c>
    </row>
    <row r="49" spans="2:25" s="4" customFormat="1" ht="12.75">
      <c r="B49" s="9" t="s">
        <v>25</v>
      </c>
      <c r="C49" s="53"/>
      <c r="D49" s="9" t="s">
        <v>73</v>
      </c>
      <c r="F49" s="10" t="s">
        <v>16</v>
      </c>
      <c r="G49" s="10"/>
      <c r="H49" s="10"/>
      <c r="I49" s="10"/>
      <c r="J49" s="10"/>
      <c r="K49" s="45"/>
      <c r="L49" s="10"/>
      <c r="M49" s="10"/>
      <c r="N49" s="10"/>
      <c r="O49" s="10"/>
      <c r="P49" s="10"/>
      <c r="Q49" s="45"/>
      <c r="R49" s="45">
        <v>71</v>
      </c>
      <c r="S49" s="28"/>
      <c r="T49" s="7"/>
      <c r="V49" s="4" t="s">
        <v>180</v>
      </c>
      <c r="W49" s="4" t="s">
        <v>58</v>
      </c>
      <c r="X49" s="4" t="s">
        <v>200</v>
      </c>
      <c r="Y49" s="44">
        <v>66.73</v>
      </c>
    </row>
    <row r="50" spans="1:25" s="4" customFormat="1" ht="14.25">
      <c r="A50" s="4">
        <v>1</v>
      </c>
      <c r="B50" s="3" t="s">
        <v>142</v>
      </c>
      <c r="C50" s="53" t="s">
        <v>143</v>
      </c>
      <c r="D50" s="56">
        <v>36411</v>
      </c>
      <c r="E50" s="46" t="s">
        <v>144</v>
      </c>
      <c r="F50" s="6">
        <v>8</v>
      </c>
      <c r="G50" s="6">
        <v>8.1</v>
      </c>
      <c r="H50" s="6">
        <v>8.2</v>
      </c>
      <c r="I50" s="6"/>
      <c r="J50" s="44">
        <v>15.45</v>
      </c>
      <c r="K50" s="44">
        <f>SUM(F50:J50)</f>
        <v>39.75</v>
      </c>
      <c r="L50" s="69">
        <v>7.7</v>
      </c>
      <c r="M50" s="6">
        <v>7.3</v>
      </c>
      <c r="N50" s="6">
        <v>7.9</v>
      </c>
      <c r="O50" s="6">
        <v>9.4</v>
      </c>
      <c r="P50" s="44">
        <v>15.6</v>
      </c>
      <c r="Q50" s="44">
        <f>SUM(L50:P50)</f>
        <v>47.9</v>
      </c>
      <c r="R50" s="44">
        <f>SUM(K50,Q50)</f>
        <v>87.65</v>
      </c>
      <c r="S50" s="41">
        <v>20</v>
      </c>
      <c r="T50" s="7">
        <v>20</v>
      </c>
      <c r="Y50" s="45">
        <f>SUM(Y47:Y49)</f>
        <v>225.86</v>
      </c>
    </row>
    <row r="51" spans="1:20" s="4" customFormat="1" ht="12.75" customHeight="1">
      <c r="A51" s="4">
        <v>2</v>
      </c>
      <c r="B51" s="4" t="s">
        <v>80</v>
      </c>
      <c r="C51" s="53" t="s">
        <v>84</v>
      </c>
      <c r="D51" s="55">
        <v>36781</v>
      </c>
      <c r="E51" s="46" t="s">
        <v>141</v>
      </c>
      <c r="F51" s="6">
        <v>6.8</v>
      </c>
      <c r="G51" s="6">
        <v>6.3</v>
      </c>
      <c r="H51" s="6">
        <v>6.8</v>
      </c>
      <c r="I51" s="6"/>
      <c r="J51" s="44">
        <v>10.52</v>
      </c>
      <c r="K51" s="44">
        <f>SUM(F51:J51)</f>
        <v>30.419999999999998</v>
      </c>
      <c r="L51" s="6">
        <v>7.2</v>
      </c>
      <c r="M51" s="6">
        <v>6.5</v>
      </c>
      <c r="N51" s="6">
        <v>6.9</v>
      </c>
      <c r="O51" s="6">
        <v>5.7</v>
      </c>
      <c r="P51" s="44">
        <v>11.12</v>
      </c>
      <c r="Q51" s="44">
        <f>SUM(L51:P51)</f>
        <v>37.42</v>
      </c>
      <c r="R51" s="44">
        <f>SUM(K51,Q51)</f>
        <v>67.84</v>
      </c>
      <c r="S51" s="41">
        <v>18</v>
      </c>
      <c r="T51" s="7"/>
    </row>
    <row r="52" spans="2:23" s="4" customFormat="1" ht="12.75" customHeight="1">
      <c r="B52" s="3"/>
      <c r="C52" s="53"/>
      <c r="D52" s="56"/>
      <c r="E52" s="46"/>
      <c r="F52" s="6"/>
      <c r="G52" s="6"/>
      <c r="H52" s="6"/>
      <c r="I52" s="6"/>
      <c r="J52" s="44"/>
      <c r="K52" s="44"/>
      <c r="L52" s="10"/>
      <c r="M52" s="6"/>
      <c r="N52" s="6"/>
      <c r="O52" s="6"/>
      <c r="P52" s="44"/>
      <c r="Q52" s="44"/>
      <c r="R52" s="45"/>
      <c r="S52" s="28"/>
      <c r="T52" s="28"/>
      <c r="V52" s="9"/>
      <c r="W52" s="9"/>
    </row>
    <row r="53" spans="2:25" s="4" customFormat="1" ht="12.75">
      <c r="B53" s="9" t="s">
        <v>25</v>
      </c>
      <c r="C53" s="53"/>
      <c r="D53" s="9" t="s">
        <v>40</v>
      </c>
      <c r="F53" s="10" t="s">
        <v>16</v>
      </c>
      <c r="G53" s="10"/>
      <c r="H53" s="10"/>
      <c r="I53" s="10"/>
      <c r="J53" s="10"/>
      <c r="K53" s="45"/>
      <c r="L53" s="10"/>
      <c r="M53" s="10"/>
      <c r="N53" s="10"/>
      <c r="O53" s="10"/>
      <c r="P53" s="45"/>
      <c r="Q53" s="45"/>
      <c r="R53" s="45">
        <v>73</v>
      </c>
      <c r="S53" s="28"/>
      <c r="T53" s="28"/>
      <c r="W53" s="44"/>
      <c r="X53" s="46"/>
      <c r="Y53" s="44"/>
    </row>
    <row r="54" spans="1:25" s="4" customFormat="1" ht="12.75">
      <c r="A54" s="4">
        <v>1</v>
      </c>
      <c r="B54" s="3" t="s">
        <v>122</v>
      </c>
      <c r="C54" s="53" t="s">
        <v>123</v>
      </c>
      <c r="D54" s="56">
        <v>35614</v>
      </c>
      <c r="E54" s="46" t="s">
        <v>121</v>
      </c>
      <c r="F54" s="6">
        <v>9</v>
      </c>
      <c r="G54" s="6">
        <v>8.4</v>
      </c>
      <c r="H54" s="6">
        <v>8.6</v>
      </c>
      <c r="I54" s="6"/>
      <c r="J54" s="44">
        <v>15.215</v>
      </c>
      <c r="K54" s="44">
        <f>SUM(F54:J54)</f>
        <v>41.215</v>
      </c>
      <c r="L54" s="6">
        <v>7.5</v>
      </c>
      <c r="M54" s="6">
        <v>6.8</v>
      </c>
      <c r="N54" s="6">
        <v>7.2</v>
      </c>
      <c r="O54" s="6">
        <v>11.2</v>
      </c>
      <c r="P54" s="44">
        <v>14.58</v>
      </c>
      <c r="Q54" s="44">
        <f>SUM(L54:P54)</f>
        <v>47.28</v>
      </c>
      <c r="R54" s="44">
        <f>SUM(K54,Q54)</f>
        <v>88.495</v>
      </c>
      <c r="S54" s="41">
        <v>20</v>
      </c>
      <c r="T54" s="7">
        <v>20</v>
      </c>
      <c r="Y54" s="44"/>
    </row>
    <row r="55" spans="1:25" s="4" customFormat="1" ht="12.75">
      <c r="A55" s="4">
        <v>2</v>
      </c>
      <c r="B55" s="4" t="s">
        <v>17</v>
      </c>
      <c r="C55" s="53" t="s">
        <v>18</v>
      </c>
      <c r="D55" s="56">
        <v>35593</v>
      </c>
      <c r="E55" s="46" t="s">
        <v>19</v>
      </c>
      <c r="F55" s="6">
        <v>8.5</v>
      </c>
      <c r="G55" s="6">
        <v>8.6</v>
      </c>
      <c r="H55" s="6">
        <v>8.4</v>
      </c>
      <c r="I55" s="6"/>
      <c r="J55" s="44">
        <v>14.625</v>
      </c>
      <c r="K55" s="44">
        <f>SUM(F55:J55)</f>
        <v>40.125</v>
      </c>
      <c r="L55" s="6">
        <v>7.6</v>
      </c>
      <c r="M55" s="6">
        <v>7.8</v>
      </c>
      <c r="N55" s="6">
        <v>7.7</v>
      </c>
      <c r="O55" s="6">
        <v>8.3</v>
      </c>
      <c r="P55" s="44">
        <v>14.565</v>
      </c>
      <c r="Q55" s="44">
        <f>SUM(L55:P55)</f>
        <v>45.964999999999996</v>
      </c>
      <c r="R55" s="44">
        <f>SUM(K55,Q55)</f>
        <v>86.09</v>
      </c>
      <c r="S55" s="41">
        <v>18</v>
      </c>
      <c r="T55" s="7">
        <v>20</v>
      </c>
      <c r="Y55" s="44"/>
    </row>
    <row r="56" spans="1:25" s="4" customFormat="1" ht="12.75">
      <c r="A56" s="4">
        <v>3</v>
      </c>
      <c r="B56" t="s">
        <v>85</v>
      </c>
      <c r="C56" s="53" t="s">
        <v>86</v>
      </c>
      <c r="D56" s="55">
        <v>35889</v>
      </c>
      <c r="E56" s="46" t="s">
        <v>76</v>
      </c>
      <c r="F56" s="6">
        <v>0</v>
      </c>
      <c r="G56" s="6">
        <v>0</v>
      </c>
      <c r="H56" s="6">
        <v>0</v>
      </c>
      <c r="I56" s="6">
        <v>0</v>
      </c>
      <c r="J56" s="44">
        <v>0</v>
      </c>
      <c r="K56" s="44">
        <f>SUM(F56:J56)</f>
        <v>0</v>
      </c>
      <c r="L56" s="6">
        <v>0</v>
      </c>
      <c r="M56" s="6">
        <v>0</v>
      </c>
      <c r="N56" s="6">
        <v>0</v>
      </c>
      <c r="O56" s="6">
        <v>0</v>
      </c>
      <c r="P56" s="44">
        <v>0</v>
      </c>
      <c r="Q56" s="44">
        <f>SUM(L56:P56)</f>
        <v>0</v>
      </c>
      <c r="R56" s="44">
        <f>SUM(K56,Q56)</f>
        <v>0</v>
      </c>
      <c r="S56" s="16"/>
      <c r="T56" s="7"/>
      <c r="Y56" s="45"/>
    </row>
    <row r="57" spans="2:20" s="4" customFormat="1" ht="12.75">
      <c r="B57" s="9" t="s">
        <v>25</v>
      </c>
      <c r="C57" s="53"/>
      <c r="D57" s="9" t="s">
        <v>41</v>
      </c>
      <c r="F57" s="10" t="s">
        <v>16</v>
      </c>
      <c r="G57" s="10"/>
      <c r="H57" s="10"/>
      <c r="I57" s="10"/>
      <c r="J57" s="10"/>
      <c r="K57" s="45"/>
      <c r="L57" s="10"/>
      <c r="M57" s="10"/>
      <c r="N57" s="10"/>
      <c r="O57" s="10"/>
      <c r="P57" s="45"/>
      <c r="Q57" s="45"/>
      <c r="R57" s="45">
        <v>73</v>
      </c>
      <c r="S57" s="41"/>
      <c r="T57" s="7"/>
    </row>
    <row r="58" spans="1:20" s="4" customFormat="1" ht="12.75">
      <c r="A58" s="4">
        <v>1</v>
      </c>
      <c r="B58" s="3" t="s">
        <v>120</v>
      </c>
      <c r="C58" s="53" t="s">
        <v>87</v>
      </c>
      <c r="D58" s="56">
        <v>35958</v>
      </c>
      <c r="E58" s="46" t="s">
        <v>121</v>
      </c>
      <c r="F58" s="6">
        <v>8.5</v>
      </c>
      <c r="G58" s="6">
        <v>8.4</v>
      </c>
      <c r="H58" s="6">
        <v>8.5</v>
      </c>
      <c r="I58" s="6"/>
      <c r="J58" s="44">
        <v>16.145</v>
      </c>
      <c r="K58" s="44">
        <f>SUM(F58:J58)</f>
        <v>41.545</v>
      </c>
      <c r="L58" s="6">
        <v>7.4</v>
      </c>
      <c r="M58" s="6">
        <v>7.2</v>
      </c>
      <c r="N58" s="6">
        <v>7.2</v>
      </c>
      <c r="O58" s="6">
        <v>12.1</v>
      </c>
      <c r="P58" s="44">
        <v>15.5</v>
      </c>
      <c r="Q58" s="44">
        <f>SUM(L58:P58)</f>
        <v>49.4</v>
      </c>
      <c r="R58" s="44">
        <f>SUM(K58,Q58)</f>
        <v>90.945</v>
      </c>
      <c r="S58" s="41">
        <v>20</v>
      </c>
      <c r="T58" s="7">
        <v>20</v>
      </c>
    </row>
    <row r="59" spans="1:20" s="4" customFormat="1" ht="12.75">
      <c r="A59" s="4">
        <v>2</v>
      </c>
      <c r="B59" s="3" t="s">
        <v>88</v>
      </c>
      <c r="C59" s="53" t="s">
        <v>81</v>
      </c>
      <c r="D59" s="56">
        <v>35840</v>
      </c>
      <c r="E59" s="46" t="s">
        <v>76</v>
      </c>
      <c r="F59" s="6">
        <v>6.8</v>
      </c>
      <c r="G59" s="6">
        <v>6.5</v>
      </c>
      <c r="H59" s="6">
        <v>6.5</v>
      </c>
      <c r="I59" s="6"/>
      <c r="J59" s="44">
        <v>13.245</v>
      </c>
      <c r="K59" s="44">
        <f>SUM(F59:J59)</f>
        <v>33.045</v>
      </c>
      <c r="L59" s="6">
        <v>7.1</v>
      </c>
      <c r="M59" s="6">
        <v>6.7</v>
      </c>
      <c r="N59" s="6">
        <v>7</v>
      </c>
      <c r="O59" s="6">
        <v>5.4</v>
      </c>
      <c r="P59" s="44">
        <v>13.13</v>
      </c>
      <c r="Q59" s="44">
        <f>SUM(L59:P59)</f>
        <v>39.330000000000005</v>
      </c>
      <c r="R59" s="44">
        <f>SUM(K59,Q59)</f>
        <v>72.375</v>
      </c>
      <c r="S59" s="41">
        <v>18</v>
      </c>
      <c r="T59" s="7"/>
    </row>
    <row r="60" spans="1:20" s="4" customFormat="1" ht="12.75" customHeight="1">
      <c r="A60" s="4">
        <v>3</v>
      </c>
      <c r="B60" s="3" t="s">
        <v>113</v>
      </c>
      <c r="C60" s="53" t="s">
        <v>70</v>
      </c>
      <c r="D60" s="56">
        <v>36108</v>
      </c>
      <c r="E60" s="46" t="s">
        <v>94</v>
      </c>
      <c r="F60" s="6">
        <v>5.9</v>
      </c>
      <c r="G60" s="6">
        <v>5.9</v>
      </c>
      <c r="H60" s="6">
        <v>5.8</v>
      </c>
      <c r="I60" s="6"/>
      <c r="J60" s="44">
        <v>10.99</v>
      </c>
      <c r="K60" s="44">
        <f>SUM(F60:J60)</f>
        <v>28.590000000000003</v>
      </c>
      <c r="L60" s="6">
        <v>6.7</v>
      </c>
      <c r="M60" s="6">
        <v>6.4</v>
      </c>
      <c r="N60" s="6">
        <v>6.2</v>
      </c>
      <c r="O60" s="6">
        <v>3.9</v>
      </c>
      <c r="P60" s="44">
        <v>12.355</v>
      </c>
      <c r="Q60" s="44">
        <f>SUM(L60:P60)</f>
        <v>35.555</v>
      </c>
      <c r="R60" s="44">
        <f>SUM(K60,Q60)</f>
        <v>64.14500000000001</v>
      </c>
      <c r="S60" s="16">
        <v>16</v>
      </c>
      <c r="T60" s="7"/>
    </row>
    <row r="61" spans="1:20" s="4" customFormat="1" ht="12.75">
      <c r="A61" s="4">
        <v>4</v>
      </c>
      <c r="B61" s="3" t="s">
        <v>78</v>
      </c>
      <c r="C61" s="53" t="s">
        <v>77</v>
      </c>
      <c r="D61" s="56">
        <v>36132</v>
      </c>
      <c r="E61" s="46" t="s">
        <v>79</v>
      </c>
      <c r="F61" s="6">
        <v>0</v>
      </c>
      <c r="G61" s="6">
        <v>0</v>
      </c>
      <c r="H61" s="6">
        <v>0</v>
      </c>
      <c r="I61" s="6">
        <v>0</v>
      </c>
      <c r="J61" s="44">
        <v>0</v>
      </c>
      <c r="K61" s="44">
        <f>SUM(F61:J61)</f>
        <v>0</v>
      </c>
      <c r="L61" s="6">
        <v>0</v>
      </c>
      <c r="M61" s="6">
        <v>0</v>
      </c>
      <c r="N61" s="6">
        <v>0</v>
      </c>
      <c r="O61" s="6">
        <v>0</v>
      </c>
      <c r="P61" s="44">
        <v>0</v>
      </c>
      <c r="Q61" s="44">
        <f>SUM(L61:P61)</f>
        <v>0</v>
      </c>
      <c r="R61" s="44">
        <f>SUM(K61,Q61)</f>
        <v>0</v>
      </c>
      <c r="S61" s="41"/>
      <c r="T61" s="7"/>
    </row>
    <row r="62" spans="2:20" s="4" customFormat="1" ht="12.75">
      <c r="B62" s="3"/>
      <c r="C62" s="53"/>
      <c r="D62" s="56"/>
      <c r="E62" s="46"/>
      <c r="F62" s="6"/>
      <c r="G62" s="6"/>
      <c r="H62" s="6"/>
      <c r="I62" s="6"/>
      <c r="J62" s="44"/>
      <c r="K62" s="44"/>
      <c r="L62" s="6"/>
      <c r="M62" s="6"/>
      <c r="N62" s="6"/>
      <c r="O62" s="6"/>
      <c r="P62" s="44"/>
      <c r="Q62" s="44"/>
      <c r="R62" s="44"/>
      <c r="S62" s="41"/>
      <c r="T62" s="7"/>
    </row>
    <row r="63" spans="2:20" s="4" customFormat="1" ht="12.75">
      <c r="B63" s="9" t="s">
        <v>26</v>
      </c>
      <c r="C63" s="53"/>
      <c r="D63" s="27" t="s">
        <v>51</v>
      </c>
      <c r="F63" s="10" t="s">
        <v>16</v>
      </c>
      <c r="G63" s="10"/>
      <c r="H63" s="10"/>
      <c r="I63" s="10"/>
      <c r="J63" s="45"/>
      <c r="K63" s="45"/>
      <c r="L63" s="10"/>
      <c r="M63" s="10"/>
      <c r="N63" s="10"/>
      <c r="O63" s="10"/>
      <c r="P63" s="45"/>
      <c r="Q63" s="45"/>
      <c r="R63" s="45">
        <v>75</v>
      </c>
      <c r="S63" s="28"/>
      <c r="T63" s="28"/>
    </row>
    <row r="64" spans="1:20" s="4" customFormat="1" ht="12.75">
      <c r="A64" s="4">
        <v>1</v>
      </c>
      <c r="B64" s="4" t="s">
        <v>23</v>
      </c>
      <c r="C64" s="53" t="s">
        <v>24</v>
      </c>
      <c r="D64" s="55">
        <v>34887</v>
      </c>
      <c r="E64" s="46" t="s">
        <v>19</v>
      </c>
      <c r="F64" s="6">
        <v>8.2</v>
      </c>
      <c r="G64" s="6">
        <v>8.4</v>
      </c>
      <c r="H64" s="6">
        <v>8.7</v>
      </c>
      <c r="I64" s="6">
        <v>2</v>
      </c>
      <c r="J64" s="44">
        <v>14.145</v>
      </c>
      <c r="K64" s="44">
        <f>SUM(F64:J64)</f>
        <v>41.445</v>
      </c>
      <c r="L64" s="6">
        <v>7.6</v>
      </c>
      <c r="M64" s="6">
        <v>7.6</v>
      </c>
      <c r="N64" s="6">
        <v>7.7</v>
      </c>
      <c r="O64" s="6">
        <v>9.7</v>
      </c>
      <c r="P64" s="44">
        <v>13.565</v>
      </c>
      <c r="Q64" s="44">
        <f>SUM(L64:P64)</f>
        <v>46.16499999999999</v>
      </c>
      <c r="R64" s="44">
        <f>SUM(K64,Q64)</f>
        <v>87.60999999999999</v>
      </c>
      <c r="S64" s="41">
        <v>20</v>
      </c>
      <c r="T64" s="7">
        <v>20</v>
      </c>
    </row>
    <row r="65" spans="1:20" s="4" customFormat="1" ht="12.75">
      <c r="A65" s="4">
        <v>2</v>
      </c>
      <c r="B65" s="4" t="s">
        <v>21</v>
      </c>
      <c r="C65" s="53" t="s">
        <v>22</v>
      </c>
      <c r="D65" s="55">
        <v>34699</v>
      </c>
      <c r="E65" s="46" t="s">
        <v>19</v>
      </c>
      <c r="F65" s="6">
        <v>8.2</v>
      </c>
      <c r="G65" s="6">
        <v>7.8</v>
      </c>
      <c r="H65" s="6">
        <v>7.8</v>
      </c>
      <c r="I65" s="6">
        <v>1</v>
      </c>
      <c r="J65" s="44">
        <v>13.75</v>
      </c>
      <c r="K65" s="44">
        <f>SUM(F65:J65)</f>
        <v>38.55</v>
      </c>
      <c r="L65" s="6">
        <v>7.5</v>
      </c>
      <c r="M65" s="6">
        <v>7.4</v>
      </c>
      <c r="N65" s="6">
        <v>7.4</v>
      </c>
      <c r="O65" s="6">
        <v>8.5</v>
      </c>
      <c r="P65" s="44">
        <v>13.575</v>
      </c>
      <c r="Q65" s="44">
        <f>SUM(L65:P65)</f>
        <v>44.375</v>
      </c>
      <c r="R65" s="44">
        <f>SUM(K65,Q65)</f>
        <v>82.925</v>
      </c>
      <c r="S65" s="41">
        <v>18</v>
      </c>
      <c r="T65" s="7">
        <v>20</v>
      </c>
    </row>
    <row r="66" spans="2:20" s="4" customFormat="1" ht="12.75">
      <c r="B66" s="9" t="s">
        <v>26</v>
      </c>
      <c r="C66" s="53"/>
      <c r="D66" s="9" t="s">
        <v>33</v>
      </c>
      <c r="F66" s="10" t="s">
        <v>16</v>
      </c>
      <c r="G66" s="10"/>
      <c r="H66" s="10"/>
      <c r="I66" s="10"/>
      <c r="J66" s="45"/>
      <c r="K66" s="45"/>
      <c r="L66" s="10"/>
      <c r="M66" s="10"/>
      <c r="N66" s="10"/>
      <c r="O66" s="10"/>
      <c r="P66" s="45"/>
      <c r="Q66" s="45"/>
      <c r="R66" s="45">
        <v>75</v>
      </c>
      <c r="S66" s="28"/>
      <c r="T66" s="28"/>
    </row>
    <row r="67" spans="1:20" s="4" customFormat="1" ht="12.75">
      <c r="A67" s="4">
        <v>1</v>
      </c>
      <c r="B67" s="3" t="s">
        <v>119</v>
      </c>
      <c r="C67" s="53" t="s">
        <v>92</v>
      </c>
      <c r="D67" s="55">
        <v>35424</v>
      </c>
      <c r="E67" s="46" t="s">
        <v>121</v>
      </c>
      <c r="F67" s="6">
        <v>8.2</v>
      </c>
      <c r="G67" s="6">
        <v>7.7</v>
      </c>
      <c r="H67" s="6">
        <v>7.9</v>
      </c>
      <c r="I67" s="6">
        <v>2.5</v>
      </c>
      <c r="J67" s="44">
        <v>15.495</v>
      </c>
      <c r="K67" s="44">
        <f>SUM(F67:J67)</f>
        <v>41.794999999999995</v>
      </c>
      <c r="L67" s="6">
        <v>8.1</v>
      </c>
      <c r="M67" s="6">
        <v>7.5</v>
      </c>
      <c r="N67" s="6">
        <v>7.8</v>
      </c>
      <c r="O67" s="6">
        <v>10.1</v>
      </c>
      <c r="P67" s="44">
        <v>15.455</v>
      </c>
      <c r="Q67" s="44">
        <f>SUM(L67:P67)</f>
        <v>48.955</v>
      </c>
      <c r="R67" s="44">
        <f>SUM(K67,Q67)</f>
        <v>90.75</v>
      </c>
      <c r="S67" s="41">
        <v>20</v>
      </c>
      <c r="T67" s="7">
        <v>20</v>
      </c>
    </row>
    <row r="68" spans="1:20" s="4" customFormat="1" ht="12.75">
      <c r="A68" s="4">
        <v>2</v>
      </c>
      <c r="B68" s="4" t="s">
        <v>89</v>
      </c>
      <c r="C68" s="53" t="s">
        <v>90</v>
      </c>
      <c r="D68" s="55">
        <v>35403</v>
      </c>
      <c r="E68" s="46" t="s">
        <v>76</v>
      </c>
      <c r="F68" s="6">
        <v>8.4</v>
      </c>
      <c r="G68" s="6">
        <v>8</v>
      </c>
      <c r="H68" s="6">
        <v>8</v>
      </c>
      <c r="I68" s="6">
        <v>0.9</v>
      </c>
      <c r="J68" s="44">
        <v>14.565</v>
      </c>
      <c r="K68" s="44">
        <f>SUM(F68:J68)</f>
        <v>39.864999999999995</v>
      </c>
      <c r="L68" s="6">
        <v>8.1</v>
      </c>
      <c r="M68" s="6">
        <v>7.2</v>
      </c>
      <c r="N68" s="6">
        <v>7</v>
      </c>
      <c r="O68" s="6">
        <v>6.6</v>
      </c>
      <c r="P68" s="44">
        <v>14.545</v>
      </c>
      <c r="Q68" s="44">
        <f>SUM(L68:P68)</f>
        <v>43.445</v>
      </c>
      <c r="R68" s="44">
        <f>SUM(K68,Q68)</f>
        <v>83.31</v>
      </c>
      <c r="S68" s="41">
        <v>18</v>
      </c>
      <c r="T68" s="7">
        <v>20</v>
      </c>
    </row>
    <row r="69" spans="1:20" s="4" customFormat="1" ht="12.75">
      <c r="A69" s="4">
        <v>3</v>
      </c>
      <c r="B69" s="3" t="s">
        <v>20</v>
      </c>
      <c r="C69" s="53" t="s">
        <v>42</v>
      </c>
      <c r="D69" s="55">
        <v>35092</v>
      </c>
      <c r="E69" s="46" t="s">
        <v>19</v>
      </c>
      <c r="F69" s="6">
        <v>0</v>
      </c>
      <c r="G69" s="6">
        <v>0</v>
      </c>
      <c r="H69" s="6">
        <v>0</v>
      </c>
      <c r="I69" s="6">
        <v>0</v>
      </c>
      <c r="J69" s="44">
        <v>0</v>
      </c>
      <c r="K69" s="44">
        <f>SUM(F69:J69)</f>
        <v>0</v>
      </c>
      <c r="L69" s="6">
        <v>0</v>
      </c>
      <c r="M69" s="6">
        <v>0</v>
      </c>
      <c r="N69" s="6">
        <v>0</v>
      </c>
      <c r="O69" s="6">
        <v>0</v>
      </c>
      <c r="P69" s="44">
        <v>0</v>
      </c>
      <c r="Q69" s="44">
        <f>SUM(L69:P69)</f>
        <v>0</v>
      </c>
      <c r="R69" s="44">
        <f>SUM(K69,Q69)</f>
        <v>0</v>
      </c>
      <c r="S69" s="16"/>
      <c r="T69" s="16"/>
    </row>
    <row r="70" spans="1:21" s="4" customFormat="1" ht="12.75">
      <c r="A70" s="26"/>
      <c r="B70" s="3"/>
      <c r="C70" s="53"/>
      <c r="D70" s="5"/>
      <c r="F70" s="6"/>
      <c r="G70" s="6"/>
      <c r="H70" s="6"/>
      <c r="I70" s="6"/>
      <c r="J70" s="44"/>
      <c r="K70" s="44"/>
      <c r="L70" s="6"/>
      <c r="M70" s="6"/>
      <c r="N70" s="6"/>
      <c r="O70" s="6"/>
      <c r="P70" s="44"/>
      <c r="Q70" s="44"/>
      <c r="R70" s="44"/>
      <c r="S70" s="14"/>
      <c r="T70" s="14"/>
      <c r="U70" s="29"/>
    </row>
    <row r="71" spans="3:22" s="20" customFormat="1" ht="18">
      <c r="C71" s="54"/>
      <c r="K71" s="57"/>
      <c r="Q71" s="33"/>
      <c r="S71" s="49"/>
      <c r="V71" s="15"/>
    </row>
    <row r="72" spans="1:20" ht="16.5" customHeight="1">
      <c r="A72" s="3"/>
      <c r="K72" s="52"/>
      <c r="Q72" s="48"/>
      <c r="S72" s="50"/>
      <c r="T72" s="50"/>
    </row>
    <row r="73" spans="6:24" s="2" customFormat="1" ht="15.75">
      <c r="F73" s="9"/>
      <c r="G73" s="9"/>
      <c r="H73" s="9"/>
      <c r="I73" s="9"/>
      <c r="J73" s="9"/>
      <c r="K73" s="11"/>
      <c r="L73" s="9"/>
      <c r="M73" s="9"/>
      <c r="N73" s="9"/>
      <c r="O73" s="9"/>
      <c r="P73" s="9"/>
      <c r="Q73" s="8"/>
      <c r="R73" s="4"/>
      <c r="V73" s="4"/>
      <c r="W73" s="49"/>
      <c r="X73" s="2">
        <f>SUM(W73,V73)</f>
        <v>0</v>
      </c>
    </row>
    <row r="74" spans="11:17" s="9" customFormat="1" ht="12.75">
      <c r="K74" s="11"/>
      <c r="Q74" s="11"/>
    </row>
    <row r="75" spans="6:20" s="9" customFormat="1" ht="12.75">
      <c r="F75" s="10"/>
      <c r="G75" s="10"/>
      <c r="H75" s="10"/>
      <c r="I75" s="10"/>
      <c r="J75" s="10"/>
      <c r="K75" s="11"/>
      <c r="T75" s="11"/>
    </row>
    <row r="76" spans="2:20" s="9" customFormat="1" ht="12.75">
      <c r="B76" s="3"/>
      <c r="C76" s="3"/>
      <c r="D76" s="12"/>
      <c r="E76" s="4"/>
      <c r="F76" s="6"/>
      <c r="G76" s="6"/>
      <c r="H76" s="6"/>
      <c r="I76" s="6"/>
      <c r="J76" s="6"/>
      <c r="L76" s="6"/>
      <c r="M76" s="6"/>
      <c r="N76" s="6"/>
      <c r="O76" s="6"/>
      <c r="P76" s="6"/>
      <c r="Q76" s="6"/>
      <c r="R76" s="6"/>
      <c r="S76" s="6"/>
      <c r="T76" s="8"/>
    </row>
    <row r="77" spans="2:20" s="9" customFormat="1" ht="12.75">
      <c r="B77" s="3"/>
      <c r="C77" s="3"/>
      <c r="D77" s="12"/>
      <c r="E77" s="4"/>
      <c r="F77" s="10"/>
      <c r="G77" s="10"/>
      <c r="H77" s="10"/>
      <c r="I77" s="10"/>
      <c r="J77" s="10"/>
      <c r="T77" s="11"/>
    </row>
    <row r="78" spans="1:21" s="9" customFormat="1" ht="12.75">
      <c r="A78" s="3"/>
      <c r="B78" s="3"/>
      <c r="C78" s="3"/>
      <c r="D78" s="12"/>
      <c r="E78" s="4"/>
      <c r="F78" s="6"/>
      <c r="G78" s="6"/>
      <c r="H78" s="6"/>
      <c r="I78" s="6"/>
      <c r="J78" s="6"/>
      <c r="L78" s="6"/>
      <c r="M78" s="6"/>
      <c r="N78" s="6"/>
      <c r="O78" s="6"/>
      <c r="P78" s="6"/>
      <c r="Q78" s="6"/>
      <c r="R78" s="6"/>
      <c r="S78" s="6"/>
      <c r="T78" s="8"/>
      <c r="U78" s="16"/>
    </row>
    <row r="79" s="9" customFormat="1" ht="12.75">
      <c r="E79" s="4"/>
    </row>
    <row r="80" spans="1:21" s="9" customFormat="1" ht="12.75">
      <c r="A80" s="3"/>
      <c r="B80" s="3"/>
      <c r="C80" s="3"/>
      <c r="D80" s="12"/>
      <c r="E80" s="4"/>
      <c r="F80" s="6"/>
      <c r="G80" s="6"/>
      <c r="H80" s="6"/>
      <c r="I80" s="6"/>
      <c r="J80" s="6"/>
      <c r="L80" s="6"/>
      <c r="M80" s="6"/>
      <c r="N80" s="6"/>
      <c r="O80" s="6"/>
      <c r="P80" s="6"/>
      <c r="Q80" s="6"/>
      <c r="R80" s="6"/>
      <c r="S80" s="6"/>
      <c r="T80" s="8"/>
      <c r="U80" s="16"/>
    </row>
    <row r="81" spans="2:21" s="9" customFormat="1" ht="12.75">
      <c r="B81" s="3"/>
      <c r="C81" s="3"/>
      <c r="D81" s="12"/>
      <c r="E81" s="4"/>
      <c r="U81" s="16"/>
    </row>
    <row r="82" spans="2:20" s="9" customFormat="1" ht="12.75">
      <c r="B82" s="3"/>
      <c r="C82" s="3"/>
      <c r="D82" s="5"/>
      <c r="E82" s="4"/>
      <c r="F82" s="6"/>
      <c r="G82" s="6"/>
      <c r="H82" s="6"/>
      <c r="I82" s="6"/>
      <c r="J82" s="6"/>
      <c r="L82" s="6"/>
      <c r="M82" s="6"/>
      <c r="N82" s="6"/>
      <c r="O82" s="6"/>
      <c r="P82" s="6"/>
      <c r="Q82" s="6"/>
      <c r="R82" s="6"/>
      <c r="S82" s="8"/>
      <c r="T82" s="11"/>
    </row>
    <row r="83" spans="5:20" s="9" customFormat="1" ht="12.75">
      <c r="E83" s="4"/>
      <c r="F83" s="10"/>
      <c r="G83" s="10"/>
      <c r="H83" s="10"/>
      <c r="I83" s="10"/>
      <c r="J83" s="10"/>
      <c r="L83" s="10"/>
      <c r="M83" s="10"/>
      <c r="N83" s="10"/>
      <c r="O83" s="10"/>
      <c r="P83" s="10"/>
      <c r="R83" s="10"/>
      <c r="S83" s="10"/>
      <c r="T83" s="11"/>
    </row>
    <row r="84" spans="1:22" s="9" customFormat="1" ht="12.75">
      <c r="A84" s="3"/>
      <c r="B84" s="3"/>
      <c r="C84" s="3"/>
      <c r="D84" s="5"/>
      <c r="E84" s="4"/>
      <c r="F84" s="6"/>
      <c r="G84" s="6"/>
      <c r="H84" s="6"/>
      <c r="I84" s="6"/>
      <c r="J84" s="6"/>
      <c r="L84" s="6"/>
      <c r="M84" s="6"/>
      <c r="N84" s="6"/>
      <c r="O84" s="6"/>
      <c r="P84" s="6"/>
      <c r="Q84" s="6"/>
      <c r="R84" s="6"/>
      <c r="S84" s="6"/>
      <c r="T84" s="8"/>
      <c r="U84" s="16"/>
      <c r="V84" s="16"/>
    </row>
    <row r="85" spans="2:20" s="9" customFormat="1" ht="12.75">
      <c r="B85" s="4"/>
      <c r="C85" s="4"/>
      <c r="D85" s="5"/>
      <c r="E85" s="4"/>
      <c r="F85" s="10"/>
      <c r="G85" s="10"/>
      <c r="H85" s="10"/>
      <c r="I85" s="10"/>
      <c r="J85" s="10"/>
      <c r="L85" s="10"/>
      <c r="M85" s="10"/>
      <c r="N85" s="10"/>
      <c r="O85" s="10"/>
      <c r="P85" s="10"/>
      <c r="R85" s="10"/>
      <c r="S85" s="10"/>
      <c r="T85" s="11"/>
    </row>
    <row r="86" spans="2:20" s="9" customFormat="1" ht="12.75">
      <c r="B86" s="3"/>
      <c r="C86" s="3"/>
      <c r="D86" s="5"/>
      <c r="E86" s="4"/>
      <c r="F86" s="10"/>
      <c r="G86" s="10"/>
      <c r="H86" s="10"/>
      <c r="I86" s="10"/>
      <c r="J86" s="10"/>
      <c r="L86" s="10"/>
      <c r="M86" s="6"/>
      <c r="N86" s="10"/>
      <c r="O86" s="10"/>
      <c r="P86" s="10"/>
      <c r="R86" s="10"/>
      <c r="S86" s="10"/>
      <c r="T86" s="11"/>
    </row>
    <row r="87" spans="2:20" s="4" customFormat="1" ht="12.75">
      <c r="B87" s="9"/>
      <c r="C87" s="9"/>
      <c r="D87" s="9"/>
      <c r="F87" s="10"/>
      <c r="G87" s="10"/>
      <c r="H87" s="10"/>
      <c r="I87" s="10"/>
      <c r="J87" s="10"/>
      <c r="L87" s="6"/>
      <c r="M87" s="6"/>
      <c r="N87" s="6"/>
      <c r="O87" s="6"/>
      <c r="P87" s="6"/>
      <c r="R87" s="6"/>
      <c r="S87" s="6"/>
      <c r="T87" s="11"/>
    </row>
    <row r="88" spans="2:22" s="4" customFormat="1" ht="12.75">
      <c r="B88" s="3"/>
      <c r="C88" s="3"/>
      <c r="D88" s="5"/>
      <c r="F88" s="6"/>
      <c r="G88" s="6"/>
      <c r="H88" s="6"/>
      <c r="I88" s="6"/>
      <c r="J88" s="6"/>
      <c r="L88" s="6"/>
      <c r="M88" s="6"/>
      <c r="N88" s="6"/>
      <c r="O88" s="6"/>
      <c r="P88" s="6"/>
      <c r="Q88" s="6"/>
      <c r="R88" s="6"/>
      <c r="S88" s="6"/>
      <c r="T88" s="8"/>
      <c r="U88" s="16"/>
      <c r="V88" s="16"/>
    </row>
    <row r="89" spans="4:20" s="4" customFormat="1" ht="12.75">
      <c r="D89" s="5"/>
      <c r="F89" s="6"/>
      <c r="G89" s="6"/>
      <c r="H89" s="6"/>
      <c r="I89" s="6"/>
      <c r="J89" s="6"/>
      <c r="L89" s="6"/>
      <c r="M89" s="6"/>
      <c r="N89" s="6"/>
      <c r="O89" s="6"/>
      <c r="P89" s="6"/>
      <c r="R89" s="6"/>
      <c r="S89" s="6"/>
      <c r="T89" s="8"/>
    </row>
    <row r="90" spans="2:20" s="4" customFormat="1" ht="12.75">
      <c r="B90" s="3"/>
      <c r="C90" s="3"/>
      <c r="D90" s="5"/>
      <c r="F90" s="6"/>
      <c r="G90" s="6"/>
      <c r="H90" s="6"/>
      <c r="I90" s="6"/>
      <c r="J90" s="6"/>
      <c r="L90" s="6"/>
      <c r="M90" s="6"/>
      <c r="N90" s="6"/>
      <c r="O90" s="6"/>
      <c r="P90" s="6"/>
      <c r="R90" s="6"/>
      <c r="S90" s="6"/>
      <c r="T90" s="8"/>
    </row>
    <row r="91" spans="2:20" s="4" customFormat="1" ht="12.75">
      <c r="B91" s="9"/>
      <c r="C91" s="9"/>
      <c r="D91" s="9"/>
      <c r="F91" s="10"/>
      <c r="G91" s="10"/>
      <c r="H91" s="10"/>
      <c r="I91" s="10"/>
      <c r="J91" s="10"/>
      <c r="L91" s="6"/>
      <c r="M91" s="6"/>
      <c r="N91" s="6"/>
      <c r="O91" s="6"/>
      <c r="P91" s="6"/>
      <c r="R91" s="6"/>
      <c r="S91" s="6"/>
      <c r="T91" s="11"/>
    </row>
    <row r="92" spans="4:20" s="4" customFormat="1" ht="12.75">
      <c r="D92" s="5"/>
      <c r="F92" s="6"/>
      <c r="G92" s="6"/>
      <c r="H92" s="6"/>
      <c r="I92" s="6"/>
      <c r="J92" s="6"/>
      <c r="K92" s="39"/>
      <c r="L92" s="42"/>
      <c r="M92" s="6"/>
      <c r="N92" s="6"/>
      <c r="O92" s="6"/>
      <c r="P92" s="6"/>
      <c r="Q92" s="6"/>
      <c r="R92" s="6"/>
      <c r="S92" s="6"/>
      <c r="T92" s="8"/>
    </row>
    <row r="93" spans="2:20" s="4" customFormat="1" ht="12.75">
      <c r="B93"/>
      <c r="C93"/>
      <c r="D93" s="5"/>
      <c r="E93"/>
      <c r="F93" s="6"/>
      <c r="G93" s="6"/>
      <c r="H93" s="6"/>
      <c r="I93" s="6"/>
      <c r="J93" s="6"/>
      <c r="L93" s="6"/>
      <c r="M93" s="6"/>
      <c r="N93" s="6"/>
      <c r="O93" s="6"/>
      <c r="P93" s="6"/>
      <c r="R93" s="6"/>
      <c r="S93" s="6"/>
      <c r="T93" s="8"/>
    </row>
    <row r="94" spans="2:20" s="4" customFormat="1" ht="12.75">
      <c r="B94"/>
      <c r="C94"/>
      <c r="D94" s="5"/>
      <c r="E94"/>
      <c r="F94" s="6"/>
      <c r="G94" s="6"/>
      <c r="H94" s="6"/>
      <c r="I94" s="6"/>
      <c r="J94" s="6"/>
      <c r="L94" s="6"/>
      <c r="M94" s="6"/>
      <c r="N94" s="6"/>
      <c r="O94" s="6"/>
      <c r="P94" s="6"/>
      <c r="R94" s="6"/>
      <c r="S94" s="6"/>
      <c r="T94" s="8"/>
    </row>
    <row r="95" spans="2:20" s="4" customFormat="1" ht="12.75">
      <c r="B95" s="9"/>
      <c r="C95" s="9"/>
      <c r="D95" s="27"/>
      <c r="F95" s="10"/>
      <c r="G95" s="10"/>
      <c r="H95" s="10"/>
      <c r="I95" s="10"/>
      <c r="J95" s="10"/>
      <c r="L95" s="6"/>
      <c r="M95" s="6"/>
      <c r="N95" s="6"/>
      <c r="O95" s="6"/>
      <c r="P95" s="6"/>
      <c r="R95" s="6"/>
      <c r="S95" s="6"/>
      <c r="T95" s="11"/>
    </row>
    <row r="96" spans="4:22" s="4" customFormat="1" ht="12.75">
      <c r="D96" s="5"/>
      <c r="F96" s="6"/>
      <c r="G96" s="6"/>
      <c r="H96" s="6"/>
      <c r="I96" s="6"/>
      <c r="J96" s="6"/>
      <c r="K96" s="39"/>
      <c r="L96" s="42"/>
      <c r="M96" s="6"/>
      <c r="N96" s="6"/>
      <c r="O96" s="6"/>
      <c r="P96" s="6"/>
      <c r="Q96" s="6"/>
      <c r="R96" s="6"/>
      <c r="S96" s="6"/>
      <c r="T96" s="8"/>
      <c r="U96" s="16"/>
      <c r="V96" s="16"/>
    </row>
    <row r="97" spans="4:20" s="4" customFormat="1" ht="12.75">
      <c r="D97" s="5"/>
      <c r="F97" s="6"/>
      <c r="G97" s="6"/>
      <c r="H97" s="6"/>
      <c r="I97" s="6"/>
      <c r="J97" s="6"/>
      <c r="L97" s="6"/>
      <c r="M97" s="6"/>
      <c r="N97" s="6"/>
      <c r="O97" s="6"/>
      <c r="P97" s="6"/>
      <c r="R97" s="6"/>
      <c r="S97" s="6"/>
      <c r="T97" s="8"/>
    </row>
    <row r="98" spans="4:20" s="4" customFormat="1" ht="12.75">
      <c r="D98" s="5"/>
      <c r="F98" s="6"/>
      <c r="G98" s="6"/>
      <c r="H98" s="6"/>
      <c r="I98" s="6"/>
      <c r="J98" s="6"/>
      <c r="L98" s="6"/>
      <c r="M98" s="6"/>
      <c r="N98" s="6"/>
      <c r="O98" s="6"/>
      <c r="P98" s="6"/>
      <c r="R98" s="6"/>
      <c r="S98" s="6"/>
      <c r="T98" s="8"/>
    </row>
    <row r="99" spans="2:20" s="20" customFormat="1" ht="12.75" customHeight="1">
      <c r="B99" s="9"/>
      <c r="C99" s="9"/>
      <c r="D99" s="9"/>
      <c r="E99" s="4"/>
      <c r="F99" s="10"/>
      <c r="G99" s="10"/>
      <c r="H99" s="10"/>
      <c r="I99" s="10"/>
      <c r="J99" s="10"/>
      <c r="K99" s="4"/>
      <c r="L99" s="6"/>
      <c r="M99" s="6"/>
      <c r="N99" s="6"/>
      <c r="O99" s="6"/>
      <c r="P99" s="6"/>
      <c r="Q99" s="4"/>
      <c r="R99" s="6"/>
      <c r="S99" s="6"/>
      <c r="T99" s="11"/>
    </row>
    <row r="100" spans="1:20" ht="12.75">
      <c r="A100" s="3"/>
      <c r="B100" s="3"/>
      <c r="C100" s="3"/>
      <c r="D100" s="5"/>
      <c r="E100" s="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8"/>
    </row>
    <row r="101" spans="1:19" ht="12.75">
      <c r="A101" s="3"/>
      <c r="B101" s="4"/>
      <c r="C101" s="4"/>
      <c r="D101" s="5"/>
      <c r="E101" s="4"/>
      <c r="F101" s="6"/>
      <c r="G101" s="6"/>
      <c r="H101" s="6"/>
      <c r="I101" s="6"/>
      <c r="J101" s="6"/>
      <c r="K101" s="6"/>
      <c r="L101" s="6"/>
      <c r="M101" s="6"/>
      <c r="N101" s="6"/>
      <c r="O101" s="9"/>
      <c r="P101" s="9"/>
      <c r="Q101" s="6"/>
      <c r="R101" s="6"/>
      <c r="S101" s="8"/>
    </row>
    <row r="102" spans="1:23" ht="12.75">
      <c r="A102" s="3"/>
      <c r="B102" s="4"/>
      <c r="C102" s="4"/>
      <c r="D102" s="5"/>
      <c r="E102" s="4"/>
      <c r="F102" s="6"/>
      <c r="G102" s="6"/>
      <c r="H102" s="6"/>
      <c r="I102" s="6"/>
      <c r="J102" s="6"/>
      <c r="K102" s="6"/>
      <c r="L102" s="6"/>
      <c r="M102" s="6"/>
      <c r="N102" s="6"/>
      <c r="O102" s="9"/>
      <c r="P102" s="9"/>
      <c r="Q102" s="6"/>
      <c r="R102" s="6"/>
      <c r="S102" s="8"/>
      <c r="U102" s="14"/>
      <c r="V102" s="14"/>
      <c r="W102" s="19"/>
    </row>
    <row r="103" s="20" customFormat="1" ht="18">
      <c r="V103" s="15"/>
    </row>
    <row r="104" ht="16.5" customHeight="1">
      <c r="A104" s="3"/>
    </row>
    <row r="105" s="2" customFormat="1" ht="15.75">
      <c r="W105" s="21"/>
    </row>
    <row r="106" spans="1:5" s="18" customFormat="1" ht="15.75">
      <c r="A106" s="9"/>
      <c r="B106" s="2"/>
      <c r="C106" s="2"/>
      <c r="D106" s="22"/>
      <c r="E106" s="2"/>
    </row>
    <row r="107" spans="2:5" ht="15.75">
      <c r="B107" s="2"/>
      <c r="E107" s="1"/>
    </row>
    <row r="108" spans="1:1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12.75">
      <c r="A109" s="9"/>
    </row>
    <row r="110" spans="1:19" ht="15.75">
      <c r="A110" s="2"/>
      <c r="B110" s="2"/>
      <c r="C110" s="2"/>
      <c r="D110" s="2"/>
      <c r="E110" s="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4"/>
      <c r="R110" s="4"/>
      <c r="S110" s="4"/>
    </row>
    <row r="111" spans="1:1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>
      <c r="A112" s="4"/>
      <c r="B112" s="9"/>
      <c r="C112" s="4"/>
      <c r="D112" s="9"/>
      <c r="E112" s="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1"/>
      <c r="S112" s="9"/>
    </row>
    <row r="113" spans="1:20" ht="12.75">
      <c r="A113" s="4"/>
      <c r="B113" s="4"/>
      <c r="C113" s="4"/>
      <c r="D113" s="5"/>
      <c r="E113" s="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8"/>
      <c r="S113" s="14"/>
      <c r="T113" s="19"/>
    </row>
    <row r="114" spans="1:19" ht="12.75">
      <c r="A114" s="4"/>
      <c r="B114" s="3"/>
      <c r="C114" s="4"/>
      <c r="D114" s="12"/>
      <c r="E114" s="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8"/>
      <c r="S114" s="7"/>
    </row>
    <row r="115" spans="1:20" ht="12.75">
      <c r="A115" s="4"/>
      <c r="B115" s="3"/>
      <c r="C115" s="4"/>
      <c r="D115" s="12"/>
      <c r="E115" s="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8"/>
      <c r="S115" s="14"/>
      <c r="T115" s="19"/>
    </row>
    <row r="116" spans="1:20" ht="12.75">
      <c r="A116" s="4"/>
      <c r="B116" s="3"/>
      <c r="C116" s="4"/>
      <c r="D116" s="12"/>
      <c r="E116" s="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8"/>
      <c r="S116" s="14"/>
      <c r="T116" s="19"/>
    </row>
    <row r="117" spans="1:20" ht="12.75">
      <c r="A117" s="4"/>
      <c r="B117" s="4"/>
      <c r="C117" s="4"/>
      <c r="D117" s="5"/>
      <c r="E117" s="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8"/>
      <c r="S117" s="14"/>
      <c r="T117" s="19"/>
    </row>
    <row r="118" spans="1:20" ht="12.75">
      <c r="A118" s="4"/>
      <c r="B118" s="4"/>
      <c r="C118" s="4"/>
      <c r="D118" s="5"/>
      <c r="E118" s="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8"/>
      <c r="S118" s="14"/>
      <c r="T118" s="19"/>
    </row>
    <row r="119" spans="1:20" ht="12.75">
      <c r="A119" s="4"/>
      <c r="B119" s="4"/>
      <c r="C119" s="4"/>
      <c r="D119" s="5"/>
      <c r="E119" s="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8"/>
      <c r="S119" s="14"/>
      <c r="T119" s="19"/>
    </row>
    <row r="120" spans="1:20" ht="12.75">
      <c r="A120" s="4"/>
      <c r="B120" s="4"/>
      <c r="C120" s="4"/>
      <c r="D120" s="5"/>
      <c r="E120" s="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8"/>
      <c r="S120" s="14"/>
      <c r="T120" s="19"/>
    </row>
    <row r="121" spans="1:19" ht="12.75">
      <c r="A121" s="4"/>
      <c r="B121" s="9"/>
      <c r="C121" s="4"/>
      <c r="D121" s="9"/>
      <c r="E121" s="4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1"/>
      <c r="S121" s="9"/>
    </row>
    <row r="122" spans="1:20" ht="12.75">
      <c r="A122" s="4"/>
      <c r="B122" s="4"/>
      <c r="C122" s="4"/>
      <c r="D122" s="5"/>
      <c r="E122" s="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8"/>
      <c r="S122" s="7"/>
      <c r="T122" s="19"/>
    </row>
    <row r="123" spans="1:20" ht="12.75">
      <c r="A123" s="4"/>
      <c r="B123" s="4"/>
      <c r="C123" s="4"/>
      <c r="D123" s="5"/>
      <c r="E123" s="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8"/>
      <c r="S123" s="7"/>
      <c r="T123" s="19"/>
    </row>
    <row r="124" spans="1:20" ht="12.75">
      <c r="A124" s="4"/>
      <c r="B124" s="4"/>
      <c r="C124" s="4"/>
      <c r="D124" s="5"/>
      <c r="E124" s="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8"/>
      <c r="S124" s="7"/>
      <c r="T124" s="19"/>
    </row>
    <row r="125" spans="1:19" ht="12.75">
      <c r="A125" s="4"/>
      <c r="B125" s="9"/>
      <c r="C125" s="4"/>
      <c r="D125" s="9"/>
      <c r="E125" s="4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4"/>
    </row>
    <row r="126" spans="1:20" ht="12.75">
      <c r="A126" s="4"/>
      <c r="B126" s="4"/>
      <c r="C126" s="4"/>
      <c r="D126" s="5"/>
      <c r="E126" s="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8"/>
      <c r="S126" s="14"/>
      <c r="T126" s="19"/>
    </row>
    <row r="127" spans="1:20" ht="12.75">
      <c r="A127" s="4"/>
      <c r="B127" s="4"/>
      <c r="C127" s="4"/>
      <c r="D127" s="12"/>
      <c r="E127" s="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8"/>
      <c r="S127" s="14"/>
      <c r="T127" s="19"/>
    </row>
    <row r="128" spans="1:20" ht="12.75">
      <c r="A128" s="4"/>
      <c r="B128" s="4"/>
      <c r="C128" s="4"/>
      <c r="D128" s="5"/>
      <c r="E128" s="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8"/>
      <c r="S128" s="14"/>
      <c r="T128" s="19"/>
    </row>
    <row r="129" spans="1:19" ht="12.75">
      <c r="A129" s="4"/>
      <c r="B129" s="9"/>
      <c r="C129" s="4"/>
      <c r="D129" s="9"/>
      <c r="E129" s="4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1"/>
      <c r="S129" s="4"/>
    </row>
    <row r="130" spans="1:19" ht="12.75">
      <c r="A130" s="4"/>
      <c r="B130" s="4"/>
      <c r="C130" s="4"/>
      <c r="D130" s="5"/>
      <c r="E130" s="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8"/>
      <c r="S130" s="7"/>
    </row>
    <row r="131" spans="1:20" ht="12.75">
      <c r="A131" s="4"/>
      <c r="B131" s="4"/>
      <c r="C131" s="4"/>
      <c r="D131" s="5"/>
      <c r="E131" s="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8"/>
      <c r="S131" s="14"/>
      <c r="T131" s="19"/>
    </row>
    <row r="132" spans="1:20" ht="12.75">
      <c r="A132" s="4"/>
      <c r="B132" s="4"/>
      <c r="C132" s="4"/>
      <c r="D132" s="5"/>
      <c r="E132" s="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8"/>
      <c r="S132" s="14"/>
      <c r="T132" s="19"/>
    </row>
    <row r="133" spans="1:19" ht="12.75">
      <c r="A133" s="4"/>
      <c r="B133" s="9"/>
      <c r="C133" s="4"/>
      <c r="D133" s="9"/>
      <c r="E133" s="4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1"/>
      <c r="S133" s="4"/>
    </row>
    <row r="134" spans="1:20" ht="12.75">
      <c r="A134" s="4"/>
      <c r="B134" s="4"/>
      <c r="C134" s="4"/>
      <c r="D134" s="5"/>
      <c r="E134" s="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8"/>
      <c r="S134" s="14"/>
      <c r="T134" s="19"/>
    </row>
    <row r="135" spans="1:19" ht="12.75">
      <c r="A135" s="4"/>
      <c r="B135" s="9"/>
      <c r="C135" s="4"/>
      <c r="D135" s="9"/>
      <c r="E135" s="4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9"/>
    </row>
    <row r="136" spans="1:20" ht="12.75">
      <c r="A136" s="4"/>
      <c r="B136" s="3"/>
      <c r="C136" s="4"/>
      <c r="D136" s="12"/>
      <c r="E136" s="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8"/>
      <c r="S136" s="14"/>
      <c r="T136" s="19"/>
    </row>
    <row r="137" spans="1:19" ht="12.75">
      <c r="A137" s="4"/>
      <c r="B137" s="4"/>
      <c r="C137" s="4"/>
      <c r="D137" s="5"/>
      <c r="E137" s="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8"/>
      <c r="S137" s="7"/>
    </row>
    <row r="138" spans="1:19" ht="12.75">
      <c r="A138" s="4"/>
      <c r="B138" s="4"/>
      <c r="C138" s="4"/>
      <c r="D138" s="5"/>
      <c r="E138" s="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8"/>
      <c r="S138" s="7"/>
    </row>
    <row r="139" spans="1:19" ht="12.75">
      <c r="A139" s="13"/>
      <c r="B139" s="4"/>
      <c r="C139" s="4"/>
      <c r="D139" s="5"/>
      <c r="E139" s="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8"/>
      <c r="S139" s="7"/>
    </row>
    <row r="140" spans="1:19" ht="12.75">
      <c r="A140" s="4"/>
      <c r="B140" s="4"/>
      <c r="C140" s="4"/>
      <c r="D140" s="5"/>
      <c r="E140" s="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8"/>
      <c r="S140" s="7"/>
    </row>
    <row r="141" spans="1:19" ht="12.75">
      <c r="A141" s="4"/>
      <c r="B141" s="4"/>
      <c r="C141" s="4"/>
      <c r="D141" s="5"/>
      <c r="E141" s="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8"/>
      <c r="S141" s="7"/>
    </row>
    <row r="142" spans="1:19" ht="12.75">
      <c r="A142" s="4"/>
      <c r="B142" s="4"/>
      <c r="C142" s="4"/>
      <c r="D142" s="5"/>
      <c r="E142" s="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8"/>
      <c r="S142" s="7"/>
    </row>
    <row r="143" spans="1:19" ht="12.75">
      <c r="A143" s="4"/>
      <c r="B143" s="4"/>
      <c r="C143" s="4"/>
      <c r="D143" s="5"/>
      <c r="E143" s="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8"/>
      <c r="S143" s="7"/>
    </row>
    <row r="144" spans="1:19" ht="12.75">
      <c r="A144" s="4"/>
      <c r="B144" s="9"/>
      <c r="C144" s="4"/>
      <c r="D144" s="9"/>
      <c r="E144" s="4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1"/>
      <c r="S144" s="9"/>
    </row>
    <row r="145" spans="1:20" ht="12.75">
      <c r="A145" s="4"/>
      <c r="B145" s="4"/>
      <c r="C145" s="4"/>
      <c r="D145" s="5"/>
      <c r="E145" s="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8"/>
      <c r="S145" s="14"/>
      <c r="T145" s="19"/>
    </row>
    <row r="146" spans="1:19" ht="12.75">
      <c r="A146" s="4"/>
      <c r="B146" s="4"/>
      <c r="C146" s="4"/>
      <c r="D146" s="5"/>
      <c r="E146" s="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8"/>
      <c r="S146" s="7"/>
    </row>
    <row r="147" spans="1:19" ht="12.75">
      <c r="A147" s="4"/>
      <c r="B147" s="4"/>
      <c r="C147" s="4"/>
      <c r="D147" s="5"/>
      <c r="E147" s="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8"/>
      <c r="S147" s="7"/>
    </row>
    <row r="148" spans="1:19" ht="12.75">
      <c r="A148" s="4"/>
      <c r="D148" s="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8"/>
      <c r="S148" s="7"/>
    </row>
    <row r="149" spans="1:19" ht="12.75">
      <c r="A149" s="4"/>
      <c r="D149" s="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8"/>
      <c r="S149" s="7"/>
    </row>
    <row r="150" spans="1:19" ht="12.75">
      <c r="A150" s="4"/>
      <c r="B150" s="9"/>
      <c r="C150" s="4"/>
      <c r="D150" s="9"/>
      <c r="E150" s="4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1"/>
      <c r="S150" s="7"/>
    </row>
    <row r="151" spans="1:20" ht="12.75">
      <c r="A151" s="4"/>
      <c r="B151" s="4"/>
      <c r="C151" s="4"/>
      <c r="D151" s="5"/>
      <c r="E151" s="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8"/>
      <c r="S151" s="14"/>
      <c r="T151" s="19"/>
    </row>
    <row r="152" spans="1:19" ht="12.75">
      <c r="A152" s="4"/>
      <c r="B152" s="9"/>
      <c r="C152" s="4"/>
      <c r="D152" s="9"/>
      <c r="E152" s="4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4"/>
    </row>
    <row r="153" spans="1:19" ht="12.75">
      <c r="A153" s="4"/>
      <c r="B153" s="4"/>
      <c r="C153" s="4"/>
      <c r="D153" s="5"/>
      <c r="E153" s="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8"/>
      <c r="S153" s="7"/>
    </row>
    <row r="154" spans="1:19" ht="12.75">
      <c r="A154" s="4"/>
      <c r="B154" s="4"/>
      <c r="C154" s="4"/>
      <c r="D154" s="5"/>
      <c r="E154" s="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8"/>
      <c r="S154" s="7"/>
    </row>
    <row r="155" spans="1:19" ht="12.75">
      <c r="A155" s="4"/>
      <c r="B155" s="3"/>
      <c r="C155" s="4"/>
      <c r="D155" s="12"/>
      <c r="E155" s="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8"/>
      <c r="S155" s="7"/>
    </row>
    <row r="156" spans="1:1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12.75">
      <c r="A157" s="9"/>
    </row>
    <row r="158" spans="1:19" ht="15.75">
      <c r="A158" s="2"/>
      <c r="B158" s="2"/>
      <c r="C158" s="2"/>
      <c r="D158" s="2"/>
      <c r="E158" s="2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4"/>
      <c r="R158" s="4"/>
      <c r="S158" s="4"/>
    </row>
    <row r="159" spans="1:1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2.75">
      <c r="A160" s="9"/>
      <c r="B160" s="9"/>
      <c r="C160" s="9"/>
      <c r="D160" s="9"/>
      <c r="E160" s="4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1"/>
      <c r="S160" s="9"/>
    </row>
    <row r="161" spans="1:19" ht="12.75">
      <c r="A161" s="4"/>
      <c r="B161" s="4"/>
      <c r="C161" s="4"/>
      <c r="D161" s="5"/>
      <c r="E161" s="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8"/>
      <c r="S161" s="7"/>
    </row>
    <row r="162" spans="1:19" ht="12.75">
      <c r="A162" s="9"/>
      <c r="B162" s="4"/>
      <c r="C162" s="4"/>
      <c r="D162" s="5"/>
      <c r="E162" s="4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1"/>
      <c r="S162" s="9"/>
    </row>
    <row r="163" spans="1:20" ht="12.75">
      <c r="A163" s="4"/>
      <c r="B163" s="3"/>
      <c r="C163" s="4"/>
      <c r="D163" s="12"/>
      <c r="E163" s="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8"/>
      <c r="S163" s="14"/>
      <c r="T163" s="19"/>
    </row>
    <row r="164" spans="1:19" ht="12.75">
      <c r="A164" s="9"/>
      <c r="B164" s="3"/>
      <c r="C164" s="4"/>
      <c r="D164" s="12"/>
      <c r="E164" s="4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9"/>
    </row>
    <row r="165" spans="1:19" ht="12.75">
      <c r="A165" s="9"/>
      <c r="B165" s="9"/>
      <c r="C165" s="9"/>
      <c r="D165" s="9"/>
      <c r="E165" s="4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9"/>
    </row>
    <row r="166" spans="1:19" ht="12.75">
      <c r="A166" s="4"/>
      <c r="B166" s="4"/>
      <c r="C166" s="4"/>
      <c r="D166" s="5"/>
      <c r="E166" s="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8"/>
      <c r="S166" s="7"/>
    </row>
    <row r="167" spans="1:19" ht="12.75">
      <c r="A167" s="9"/>
      <c r="B167" s="4"/>
      <c r="C167" s="4"/>
      <c r="D167" s="5"/>
      <c r="E167" s="4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1"/>
      <c r="S167" s="9"/>
    </row>
    <row r="168" spans="1:19" ht="12.75">
      <c r="A168" s="3"/>
      <c r="B168" s="4"/>
      <c r="C168" s="4"/>
      <c r="D168" s="5"/>
      <c r="E168" s="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8"/>
      <c r="S168" s="16"/>
    </row>
    <row r="169" spans="1:19" ht="12.75">
      <c r="A169" s="9"/>
      <c r="B169" s="4"/>
      <c r="C169" s="4"/>
      <c r="D169" s="5"/>
      <c r="E169" s="4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1"/>
      <c r="S169" s="9"/>
    </row>
    <row r="170" spans="1:19" ht="12.75">
      <c r="A170" s="4"/>
      <c r="B170" s="4"/>
      <c r="C170" s="4"/>
      <c r="D170" s="5"/>
      <c r="E170" s="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8"/>
      <c r="S170" s="7"/>
    </row>
    <row r="171" spans="1:19" ht="12.75">
      <c r="A171" s="9"/>
      <c r="B171" s="4"/>
      <c r="C171" s="4"/>
      <c r="D171" s="5"/>
      <c r="E171" s="4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1"/>
      <c r="S171" s="9"/>
    </row>
    <row r="172" spans="1:19" ht="12.75">
      <c r="A172" s="9"/>
      <c r="B172" s="9"/>
      <c r="C172" s="9"/>
      <c r="D172" s="9"/>
      <c r="E172" s="4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1"/>
      <c r="S172" s="9"/>
    </row>
    <row r="173" spans="1:19" ht="12.75">
      <c r="A173" s="4"/>
      <c r="B173" s="4"/>
      <c r="C173" s="4"/>
      <c r="D173" s="12"/>
      <c r="E173" s="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8"/>
      <c r="S173" s="7"/>
    </row>
    <row r="174" spans="1:19" ht="12.75">
      <c r="A174" s="9"/>
      <c r="B174" s="4"/>
      <c r="C174" s="4"/>
      <c r="D174" s="5"/>
      <c r="E174" s="4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1"/>
      <c r="S174" s="9"/>
    </row>
    <row r="175" spans="1:19" ht="12.75">
      <c r="A175" s="4"/>
      <c r="B175" s="9"/>
      <c r="C175" s="9"/>
      <c r="D175" s="9"/>
      <c r="E175" s="4"/>
      <c r="F175" s="6"/>
      <c r="G175" s="6"/>
      <c r="H175" s="6"/>
      <c r="I175" s="4"/>
      <c r="J175" s="4"/>
      <c r="K175" s="6"/>
      <c r="L175" s="6"/>
      <c r="M175" s="6"/>
      <c r="N175" s="6"/>
      <c r="O175" s="6"/>
      <c r="P175" s="6"/>
      <c r="Q175" s="6"/>
      <c r="R175" s="8"/>
      <c r="S175" s="4"/>
    </row>
    <row r="176" spans="1:19" ht="12.75">
      <c r="A176" s="4"/>
      <c r="B176" s="4"/>
      <c r="C176" s="4"/>
      <c r="D176" s="5"/>
      <c r="E176" s="4"/>
      <c r="F176" s="6"/>
      <c r="G176" s="6"/>
      <c r="H176" s="6"/>
      <c r="I176" s="4"/>
      <c r="J176" s="4"/>
      <c r="K176" s="6"/>
      <c r="L176" s="6"/>
      <c r="M176" s="6"/>
      <c r="N176" s="6"/>
      <c r="O176" s="6"/>
      <c r="P176" s="6"/>
      <c r="Q176" s="6"/>
      <c r="R176" s="8"/>
      <c r="S176" s="16"/>
    </row>
    <row r="177" spans="1:19" ht="12.75">
      <c r="A177" s="4"/>
      <c r="B177" s="4"/>
      <c r="C177" s="4"/>
      <c r="D177" s="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8"/>
      <c r="S177" s="7"/>
    </row>
    <row r="178" spans="1:19" ht="12.75">
      <c r="A178" s="4"/>
      <c r="B178" s="9"/>
      <c r="C178" s="9"/>
      <c r="D178" s="9"/>
      <c r="E178" s="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8"/>
      <c r="S178" s="4"/>
    </row>
    <row r="179" spans="1:20" ht="12.75">
      <c r="A179" s="4"/>
      <c r="B179" s="4"/>
      <c r="C179" s="4"/>
      <c r="D179" s="5"/>
      <c r="E179" s="4"/>
      <c r="F179" s="6"/>
      <c r="G179" s="6"/>
      <c r="H179" s="6"/>
      <c r="I179" s="4"/>
      <c r="J179" s="4"/>
      <c r="K179" s="6"/>
      <c r="L179" s="6"/>
      <c r="M179" s="6"/>
      <c r="N179" s="6"/>
      <c r="O179" s="6"/>
      <c r="P179" s="6"/>
      <c r="Q179" s="6"/>
      <c r="R179" s="8"/>
      <c r="S179" s="14"/>
      <c r="T179" s="19"/>
    </row>
    <row r="180" spans="1:19" ht="12.75">
      <c r="A180" s="4"/>
      <c r="B180" s="4"/>
      <c r="C180" s="4"/>
      <c r="D180" s="5"/>
      <c r="E180" s="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8"/>
      <c r="S180" s="4"/>
    </row>
    <row r="181" spans="1:19" ht="12.75">
      <c r="A181" s="4"/>
      <c r="B181" s="4"/>
      <c r="C181" s="4"/>
      <c r="D181" s="5"/>
      <c r="E181" s="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8"/>
      <c r="S181" s="16"/>
    </row>
    <row r="182" spans="1:19" ht="12.75">
      <c r="A182" s="4"/>
      <c r="B182" s="4"/>
      <c r="C182" s="4"/>
      <c r="D182" s="5"/>
      <c r="E182" s="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8"/>
      <c r="S182" s="4"/>
    </row>
    <row r="183" spans="1:20" ht="12.75">
      <c r="A183" s="4"/>
      <c r="B183" s="3"/>
      <c r="C183" s="4"/>
      <c r="D183" s="12"/>
      <c r="E183" s="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8"/>
      <c r="S183" s="14"/>
      <c r="T183" s="19"/>
    </row>
    <row r="184" spans="1:19" ht="12.75">
      <c r="A184" s="4"/>
      <c r="B184" s="4"/>
      <c r="C184" s="4"/>
      <c r="D184" s="5"/>
      <c r="E184" s="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8"/>
      <c r="S184" s="14"/>
    </row>
    <row r="185" spans="1:19" ht="12.75">
      <c r="A185" s="4"/>
      <c r="B185" s="9"/>
      <c r="C185" s="9"/>
      <c r="D185" s="9"/>
      <c r="E185" s="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8"/>
      <c r="S185" s="14"/>
    </row>
    <row r="186" spans="1:19" ht="12.75">
      <c r="A186" s="4"/>
      <c r="D186" s="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8"/>
      <c r="S186" s="7"/>
    </row>
    <row r="187" spans="1:19" ht="12.75">
      <c r="A187" s="4"/>
      <c r="D187" s="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8"/>
      <c r="S187" s="14"/>
    </row>
    <row r="188" spans="1:19" ht="12.75">
      <c r="A188" s="4"/>
      <c r="B188" s="9"/>
      <c r="C188" s="9"/>
      <c r="D188" s="9"/>
      <c r="E188" s="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8"/>
      <c r="S188" s="4"/>
    </row>
    <row r="189" spans="1:20" ht="12.75">
      <c r="A189" s="4"/>
      <c r="B189" s="4"/>
      <c r="C189" s="4"/>
      <c r="D189" s="5"/>
      <c r="E189" s="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8"/>
      <c r="S189" s="14"/>
      <c r="T189" s="19"/>
    </row>
    <row r="190" spans="1:19" ht="12.75">
      <c r="A190" s="4"/>
      <c r="B190" s="4"/>
      <c r="C190" s="4"/>
      <c r="D190" s="5"/>
      <c r="E190" s="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8"/>
      <c r="S190" s="4"/>
    </row>
    <row r="191" spans="1:19" ht="12.75">
      <c r="A191" s="4"/>
      <c r="B191" s="9"/>
      <c r="C191" s="9"/>
      <c r="D191" s="9"/>
      <c r="E191" s="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8"/>
      <c r="S191" s="4"/>
    </row>
    <row r="192" spans="1:19" ht="12.75">
      <c r="A192" s="4"/>
      <c r="B192" s="4"/>
      <c r="C192" s="4"/>
      <c r="D192" s="5"/>
      <c r="E192" s="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8"/>
      <c r="S192" s="16"/>
    </row>
    <row r="193" spans="1:19" ht="12.75">
      <c r="A193" s="4"/>
      <c r="B193" s="4"/>
      <c r="C193" s="4"/>
      <c r="D193" s="5"/>
      <c r="E193" s="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8"/>
      <c r="S193" s="4"/>
    </row>
    <row r="194" spans="1:19" ht="12.75">
      <c r="A194" s="9"/>
      <c r="B194" s="9"/>
      <c r="C194" s="9"/>
      <c r="D194" s="9"/>
      <c r="E194" s="3"/>
      <c r="F194" s="9"/>
      <c r="G194" s="9"/>
      <c r="H194" s="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2.75">
      <c r="A195" s="9"/>
      <c r="B195" s="9"/>
      <c r="C195" s="9"/>
      <c r="D195" s="3"/>
      <c r="E195" s="1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9"/>
    </row>
    <row r="196" spans="1:19" ht="12.75">
      <c r="A196" s="9"/>
      <c r="B196" s="9"/>
      <c r="C196" s="9"/>
      <c r="D196" s="3"/>
      <c r="E196" s="17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9"/>
    </row>
    <row r="197" spans="1:19" ht="12.75">
      <c r="A197" s="9"/>
      <c r="B197" s="9"/>
      <c r="C197" s="9"/>
      <c r="D197" s="3"/>
      <c r="E197" s="9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9"/>
    </row>
    <row r="198" spans="1:19" ht="12.75">
      <c r="A198" s="9"/>
      <c r="B198" s="9"/>
      <c r="D198" s="3"/>
      <c r="E198" s="17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9"/>
    </row>
    <row r="199" spans="1:19" ht="12.75">
      <c r="A199" s="9"/>
      <c r="B199" s="9"/>
      <c r="C199" s="9"/>
      <c r="D199" s="3"/>
      <c r="E199" s="17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9"/>
    </row>
    <row r="200" spans="1:19" ht="12.75">
      <c r="A200" s="9"/>
      <c r="B200" s="9"/>
      <c r="C200" s="9"/>
      <c r="D200" s="3"/>
      <c r="E200" s="1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9"/>
    </row>
    <row r="201" spans="1:19" ht="12.75">
      <c r="A201" s="9"/>
      <c r="B201" s="9"/>
      <c r="C201" s="9"/>
      <c r="D201" s="3"/>
      <c r="E201" s="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9"/>
    </row>
    <row r="202" spans="1:19" ht="12.75">
      <c r="A202" s="9"/>
      <c r="B202" s="9"/>
      <c r="D202" s="3"/>
      <c r="E202" s="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9"/>
    </row>
    <row r="203" spans="1:19" ht="12.75">
      <c r="A203" s="9"/>
      <c r="B203" s="9"/>
      <c r="D203" s="3"/>
      <c r="E203" s="9"/>
      <c r="S203" s="9"/>
    </row>
    <row r="204" spans="1:19" ht="12.75">
      <c r="A204" s="9"/>
      <c r="B204" s="9"/>
      <c r="C204" s="9"/>
      <c r="D204" s="3"/>
      <c r="E204" s="9"/>
      <c r="S204" s="9"/>
    </row>
    <row r="205" spans="5:20" ht="12.75">
      <c r="E205" s="1"/>
      <c r="S205" s="17"/>
      <c r="T205" s="19"/>
    </row>
    <row r="206" ht="12.75">
      <c r="E206" s="1"/>
    </row>
    <row r="207" ht="12.75">
      <c r="E207" s="1"/>
    </row>
  </sheetData>
  <sheetProtection/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scale="79" r:id="rId1"/>
  <rowBreaks count="2" manualBreakCount="2">
    <brk id="69" max="19" man="1"/>
    <brk id="10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.140625" style="0" customWidth="1"/>
    <col min="2" max="2" width="14.421875" style="0" customWidth="1"/>
    <col min="4" max="4" width="8.421875" style="0" customWidth="1"/>
    <col min="5" max="5" width="21.57421875" style="0" customWidth="1"/>
    <col min="6" max="8" width="3.57421875" style="0" customWidth="1"/>
    <col min="9" max="10" width="6.421875" style="0" customWidth="1"/>
    <col min="11" max="11" width="3.57421875" style="0" customWidth="1"/>
    <col min="12" max="12" width="3.7109375" style="0" customWidth="1"/>
    <col min="13" max="14" width="3.57421875" style="0" customWidth="1"/>
    <col min="15" max="16" width="6.57421875" style="0" customWidth="1"/>
    <col min="17" max="17" width="6.421875" style="0" customWidth="1"/>
    <col min="18" max="18" width="3.8515625" style="0" hidden="1" customWidth="1"/>
    <col min="19" max="19" width="5.8515625" style="0" customWidth="1"/>
    <col min="20" max="20" width="6.28125" style="0" customWidth="1"/>
    <col min="21" max="21" width="3.8515625" style="0" customWidth="1"/>
    <col min="22" max="22" width="4.421875" style="0" customWidth="1"/>
  </cols>
  <sheetData>
    <row r="1" spans="1:22" s="2" customFormat="1" ht="15.75">
      <c r="A1" s="2" t="s">
        <v>202</v>
      </c>
      <c r="V1" s="74"/>
    </row>
    <row r="2" spans="1:26" s="2" customFormat="1" ht="15.75">
      <c r="A2" s="3" t="s">
        <v>129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2" customFormat="1" ht="13.5" customHeight="1">
      <c r="A3" s="2" t="s">
        <v>65</v>
      </c>
      <c r="B3"/>
      <c r="C3"/>
      <c r="D3"/>
      <c r="E3"/>
      <c r="F3" s="9"/>
      <c r="G3"/>
      <c r="H3"/>
      <c r="I3" s="9" t="s">
        <v>126</v>
      </c>
      <c r="J3" s="9"/>
      <c r="K3" s="9" t="s">
        <v>127</v>
      </c>
      <c r="L3" s="9"/>
      <c r="M3" s="9"/>
      <c r="N3"/>
      <c r="O3"/>
      <c r="P3"/>
      <c r="Q3"/>
      <c r="R3"/>
      <c r="S3"/>
      <c r="T3"/>
      <c r="U3"/>
      <c r="V3"/>
      <c r="W3"/>
      <c r="X3"/>
      <c r="Y3"/>
      <c r="Z3"/>
    </row>
    <row r="4" spans="2:26" s="2" customFormat="1" ht="12" customHeight="1">
      <c r="B4" s="9" t="s">
        <v>1</v>
      </c>
      <c r="C4" s="9" t="s">
        <v>2</v>
      </c>
      <c r="D4" s="9" t="s">
        <v>3</v>
      </c>
      <c r="E4" s="9" t="s">
        <v>4</v>
      </c>
      <c r="F4" s="9"/>
      <c r="G4" s="9"/>
      <c r="H4" s="9"/>
      <c r="I4" s="9" t="s">
        <v>62</v>
      </c>
      <c r="J4" s="9" t="s">
        <v>62</v>
      </c>
      <c r="K4" s="9" t="s">
        <v>5</v>
      </c>
      <c r="L4" s="9" t="s">
        <v>6</v>
      </c>
      <c r="M4" s="9" t="s">
        <v>7</v>
      </c>
      <c r="N4" s="9"/>
      <c r="O4" s="9" t="s">
        <v>62</v>
      </c>
      <c r="P4" s="9" t="s">
        <v>163</v>
      </c>
      <c r="Q4" s="9" t="s">
        <v>12</v>
      </c>
      <c r="R4"/>
      <c r="S4"/>
      <c r="T4"/>
      <c r="U4"/>
      <c r="V4"/>
      <c r="W4"/>
      <c r="X4"/>
      <c r="Y4"/>
      <c r="Z4"/>
    </row>
    <row r="5" spans="2:26" s="2" customFormat="1" ht="12" customHeight="1">
      <c r="B5" s="9" t="s">
        <v>66</v>
      </c>
      <c r="C5" s="9"/>
      <c r="D5" s="9" t="s">
        <v>51</v>
      </c>
      <c r="J5" s="3"/>
      <c r="K5" s="3"/>
      <c r="L5" s="3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2" customFormat="1" ht="12" customHeight="1">
      <c r="A6" s="3">
        <v>1</v>
      </c>
      <c r="B6" t="s">
        <v>139</v>
      </c>
      <c r="C6" s="46" t="s">
        <v>115</v>
      </c>
      <c r="D6" s="55">
        <v>37740</v>
      </c>
      <c r="E6" s="46" t="s">
        <v>106</v>
      </c>
      <c r="F6" s="3"/>
      <c r="G6" s="3"/>
      <c r="H6" s="3"/>
      <c r="I6" s="43">
        <v>11.715</v>
      </c>
      <c r="J6" s="43">
        <f>+I6</f>
        <v>11.715</v>
      </c>
      <c r="K6" s="25">
        <v>8.6</v>
      </c>
      <c r="L6" s="25">
        <v>8.1</v>
      </c>
      <c r="M6" s="25">
        <v>7.8</v>
      </c>
      <c r="N6" s="25"/>
      <c r="O6" s="43">
        <v>9.875</v>
      </c>
      <c r="P6" s="43">
        <f>+K6+L6+M6+O6</f>
        <v>34.375</v>
      </c>
      <c r="Q6" s="43">
        <f>+P6+J6</f>
        <v>46.09</v>
      </c>
      <c r="R6" s="43"/>
      <c r="S6" s="43"/>
      <c r="T6" s="43"/>
      <c r="U6"/>
      <c r="V6"/>
      <c r="W6"/>
      <c r="X6"/>
      <c r="Y6"/>
      <c r="Z6"/>
    </row>
    <row r="7" spans="1:26" s="2" customFormat="1" ht="12" customHeight="1">
      <c r="A7" s="3">
        <v>2</v>
      </c>
      <c r="B7" t="s">
        <v>169</v>
      </c>
      <c r="C7" s="46" t="s">
        <v>170</v>
      </c>
      <c r="D7" s="55">
        <v>37603</v>
      </c>
      <c r="E7" s="46" t="s">
        <v>19</v>
      </c>
      <c r="F7" s="3"/>
      <c r="G7" s="3"/>
      <c r="H7" s="3"/>
      <c r="I7" s="43">
        <v>12.275</v>
      </c>
      <c r="J7" s="43">
        <f>+I7</f>
        <v>12.275</v>
      </c>
      <c r="K7" s="25">
        <v>7.7</v>
      </c>
      <c r="L7" s="25">
        <v>7.6</v>
      </c>
      <c r="M7" s="25">
        <v>7.3</v>
      </c>
      <c r="N7" s="25"/>
      <c r="O7" s="43">
        <v>9.3</v>
      </c>
      <c r="P7" s="43">
        <f>+K7+L7+M7+O7</f>
        <v>31.900000000000002</v>
      </c>
      <c r="Q7" s="43">
        <f>+P7+J7</f>
        <v>44.175000000000004</v>
      </c>
      <c r="R7" s="43"/>
      <c r="S7" s="43"/>
      <c r="T7" s="43"/>
      <c r="U7"/>
      <c r="V7"/>
      <c r="W7"/>
      <c r="X7"/>
      <c r="Y7"/>
      <c r="Z7"/>
    </row>
    <row r="8" spans="1:26" s="2" customFormat="1" ht="12" customHeight="1">
      <c r="A8" s="3">
        <v>3</v>
      </c>
      <c r="B8" t="s">
        <v>140</v>
      </c>
      <c r="C8" s="46" t="s">
        <v>137</v>
      </c>
      <c r="D8" s="55">
        <v>37853</v>
      </c>
      <c r="E8" s="46" t="s">
        <v>106</v>
      </c>
      <c r="F8" s="3"/>
      <c r="G8" s="3"/>
      <c r="H8" s="3"/>
      <c r="I8" s="43">
        <v>12.335</v>
      </c>
      <c r="J8" s="43">
        <f>+I8</f>
        <v>12.335</v>
      </c>
      <c r="K8" s="25">
        <v>7.3</v>
      </c>
      <c r="L8" s="25">
        <v>7.3</v>
      </c>
      <c r="M8" s="25">
        <v>7.1</v>
      </c>
      <c r="N8" s="25"/>
      <c r="O8" s="43">
        <v>9.195</v>
      </c>
      <c r="P8" s="43">
        <f>+K8+L8+M8+O8</f>
        <v>30.895</v>
      </c>
      <c r="Q8" s="43">
        <f>+P8+J8</f>
        <v>43.230000000000004</v>
      </c>
      <c r="R8" s="43"/>
      <c r="S8" s="43"/>
      <c r="T8" s="43"/>
      <c r="U8"/>
      <c r="V8"/>
      <c r="W8"/>
      <c r="X8"/>
      <c r="Y8"/>
      <c r="Z8"/>
    </row>
    <row r="9" spans="1:26" s="2" customFormat="1" ht="12" customHeight="1">
      <c r="A9" s="3"/>
      <c r="B9" s="9" t="s">
        <v>25</v>
      </c>
      <c r="C9" s="46"/>
      <c r="D9" s="9" t="s">
        <v>51</v>
      </c>
      <c r="E9" s="46"/>
      <c r="F9" s="3"/>
      <c r="G9" s="3"/>
      <c r="H9" s="3"/>
      <c r="I9" s="43"/>
      <c r="J9" s="43"/>
      <c r="K9" s="25"/>
      <c r="L9" s="43"/>
      <c r="M9" s="43"/>
      <c r="N9" s="25"/>
      <c r="O9" s="25"/>
      <c r="P9" s="43"/>
      <c r="Q9" s="43"/>
      <c r="R9" s="43"/>
      <c r="S9" s="43"/>
      <c r="T9" s="43"/>
      <c r="U9"/>
      <c r="V9"/>
      <c r="W9"/>
      <c r="X9"/>
      <c r="Y9"/>
      <c r="Z9"/>
    </row>
    <row r="10" spans="1:26" s="2" customFormat="1" ht="12" customHeight="1">
      <c r="A10" s="3">
        <v>1</v>
      </c>
      <c r="B10" t="s">
        <v>173</v>
      </c>
      <c r="C10" s="53" t="s">
        <v>174</v>
      </c>
      <c r="D10" s="55">
        <v>36651</v>
      </c>
      <c r="E10" s="46" t="s">
        <v>19</v>
      </c>
      <c r="F10" s="3"/>
      <c r="G10" s="3"/>
      <c r="H10" s="3"/>
      <c r="I10" s="43">
        <v>13.295</v>
      </c>
      <c r="J10" s="43">
        <f>+I10</f>
        <v>13.295</v>
      </c>
      <c r="K10" s="25">
        <v>8.2</v>
      </c>
      <c r="L10" s="25">
        <v>8.2</v>
      </c>
      <c r="M10" s="25">
        <v>8.6</v>
      </c>
      <c r="N10" s="25"/>
      <c r="O10" s="43">
        <v>10.21</v>
      </c>
      <c r="P10" s="43">
        <f>+K10+L10+M10+O10</f>
        <v>35.21</v>
      </c>
      <c r="Q10" s="43">
        <f>+P10+J10</f>
        <v>48.505</v>
      </c>
      <c r="R10" s="43"/>
      <c r="S10" s="43"/>
      <c r="T10" s="43"/>
      <c r="U10"/>
      <c r="V10"/>
      <c r="W10"/>
      <c r="X10"/>
      <c r="Y10"/>
      <c r="Z10"/>
    </row>
    <row r="11" spans="1:26" s="2" customFormat="1" ht="12" customHeight="1">
      <c r="A11" s="3">
        <v>2</v>
      </c>
      <c r="B11" t="s">
        <v>171</v>
      </c>
      <c r="C11" s="53" t="s">
        <v>172</v>
      </c>
      <c r="D11" s="55">
        <v>36630</v>
      </c>
      <c r="E11" s="46" t="s">
        <v>19</v>
      </c>
      <c r="F11" s="3"/>
      <c r="G11" s="3"/>
      <c r="H11" s="3"/>
      <c r="I11" s="43">
        <v>11.82</v>
      </c>
      <c r="J11" s="43">
        <f>+I11</f>
        <v>11.82</v>
      </c>
      <c r="K11" s="25">
        <v>6.4</v>
      </c>
      <c r="L11" s="25">
        <v>6.5</v>
      </c>
      <c r="M11" s="25">
        <v>6.5</v>
      </c>
      <c r="N11" s="25"/>
      <c r="O11" s="43">
        <v>9.515</v>
      </c>
      <c r="P11" s="43">
        <f>+K11+L11+M11+O11</f>
        <v>28.915</v>
      </c>
      <c r="Q11" s="43">
        <f>+P11+J11</f>
        <v>40.735</v>
      </c>
      <c r="R11" s="43"/>
      <c r="S11" s="43"/>
      <c r="T11" s="43"/>
      <c r="U11"/>
      <c r="V11"/>
      <c r="W11"/>
      <c r="X11"/>
      <c r="Y11"/>
      <c r="Z11"/>
    </row>
    <row r="12" spans="1:26" s="2" customFormat="1" ht="12" customHeight="1">
      <c r="A12" s="3">
        <v>3</v>
      </c>
      <c r="B12" t="s">
        <v>175</v>
      </c>
      <c r="C12" s="53" t="s">
        <v>18</v>
      </c>
      <c r="D12" s="55">
        <v>36765</v>
      </c>
      <c r="E12" s="46" t="s">
        <v>19</v>
      </c>
      <c r="F12" s="3"/>
      <c r="G12" s="3"/>
      <c r="H12" s="3"/>
      <c r="I12" s="43">
        <v>12.145</v>
      </c>
      <c r="J12" s="43">
        <f>+I12</f>
        <v>12.145</v>
      </c>
      <c r="K12" s="25">
        <v>6.3</v>
      </c>
      <c r="L12" s="25">
        <v>6.4</v>
      </c>
      <c r="M12" s="25">
        <v>6.6</v>
      </c>
      <c r="N12" s="25"/>
      <c r="O12" s="43">
        <v>9.275</v>
      </c>
      <c r="P12" s="43">
        <f>+K12+L12+M12+O12</f>
        <v>28.574999999999996</v>
      </c>
      <c r="Q12" s="43">
        <f>+P12+J12</f>
        <v>40.72</v>
      </c>
      <c r="R12" s="43"/>
      <c r="S12" s="43"/>
      <c r="T12" s="43"/>
      <c r="U12"/>
      <c r="V12"/>
      <c r="W12"/>
      <c r="X12"/>
      <c r="Y12"/>
      <c r="Z12"/>
    </row>
    <row r="13" spans="1:22" s="31" customFormat="1" ht="14.25" customHeight="1">
      <c r="A13" s="2" t="s">
        <v>47</v>
      </c>
      <c r="B13" s="2"/>
      <c r="C13" s="2"/>
      <c r="D13" s="2"/>
      <c r="E13" s="2"/>
      <c r="F13" s="9" t="s">
        <v>14</v>
      </c>
      <c r="G13" s="9"/>
      <c r="H13" s="9"/>
      <c r="I13" s="45"/>
      <c r="J13" s="9"/>
      <c r="K13" s="9"/>
      <c r="L13" s="10" t="s">
        <v>15</v>
      </c>
      <c r="M13" s="10"/>
      <c r="N13" s="9"/>
      <c r="O13" s="45"/>
      <c r="P13" s="9"/>
      <c r="Q13" s="4"/>
      <c r="R13" s="34"/>
      <c r="S13" s="35"/>
      <c r="T13" s="35"/>
      <c r="U13" s="36"/>
      <c r="V13" s="37"/>
    </row>
    <row r="14" spans="1:23" s="31" customFormat="1" ht="12" customHeight="1">
      <c r="A14" s="4"/>
      <c r="B14" s="9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9" t="s">
        <v>6</v>
      </c>
      <c r="H14" s="9" t="s">
        <v>7</v>
      </c>
      <c r="I14" s="45" t="s">
        <v>62</v>
      </c>
      <c r="J14" s="9" t="s">
        <v>9</v>
      </c>
      <c r="K14" s="9" t="s">
        <v>5</v>
      </c>
      <c r="L14" s="10" t="s">
        <v>6</v>
      </c>
      <c r="M14" s="10" t="s">
        <v>7</v>
      </c>
      <c r="N14" s="9" t="s">
        <v>10</v>
      </c>
      <c r="O14" s="45" t="s">
        <v>62</v>
      </c>
      <c r="P14" s="9" t="s">
        <v>11</v>
      </c>
      <c r="Q14" s="9" t="s">
        <v>12</v>
      </c>
      <c r="R14" s="39"/>
      <c r="S14" s="35"/>
      <c r="T14" s="58"/>
      <c r="U14" s="18"/>
      <c r="V14" s="18"/>
      <c r="W14" s="20"/>
    </row>
    <row r="15" spans="1:23" s="31" customFormat="1" ht="12" customHeight="1">
      <c r="A15" s="4"/>
      <c r="B15" s="23" t="s">
        <v>29</v>
      </c>
      <c r="C15" s="24"/>
      <c r="D15" s="23" t="s">
        <v>31</v>
      </c>
      <c r="E15" s="24"/>
      <c r="F15" s="23" t="s">
        <v>36</v>
      </c>
      <c r="G15" s="23"/>
      <c r="H15" s="23"/>
      <c r="I15" s="64"/>
      <c r="J15" s="30">
        <v>22.5</v>
      </c>
      <c r="K15" s="24"/>
      <c r="L15" s="25"/>
      <c r="M15" s="25"/>
      <c r="N15" s="24"/>
      <c r="O15" s="43"/>
      <c r="P15" s="24"/>
      <c r="Q15" s="24"/>
      <c r="R15" s="32"/>
      <c r="S15" s="33"/>
      <c r="T15" s="58"/>
      <c r="U15" s="20"/>
      <c r="V15" s="20"/>
      <c r="W15" s="20"/>
    </row>
    <row r="16" spans="1:23" s="31" customFormat="1" ht="12" customHeight="1">
      <c r="A16" s="24">
        <v>1</v>
      </c>
      <c r="B16" s="3" t="s">
        <v>110</v>
      </c>
      <c r="C16" s="53" t="s">
        <v>111</v>
      </c>
      <c r="D16" s="56">
        <v>37143</v>
      </c>
      <c r="E16" s="46" t="s">
        <v>106</v>
      </c>
      <c r="F16" s="25">
        <v>7.6</v>
      </c>
      <c r="G16" s="25">
        <v>7.8</v>
      </c>
      <c r="H16" s="25">
        <v>7.8</v>
      </c>
      <c r="I16" s="43">
        <v>10.145</v>
      </c>
      <c r="J16" s="43">
        <f>SUM(F16:I16)</f>
        <v>33.345</v>
      </c>
      <c r="K16" s="25">
        <v>7.8</v>
      </c>
      <c r="L16" s="25">
        <v>7.9</v>
      </c>
      <c r="M16" s="25">
        <v>7.6</v>
      </c>
      <c r="N16" s="25">
        <v>1.6</v>
      </c>
      <c r="O16" s="43">
        <v>12.43</v>
      </c>
      <c r="P16" s="43">
        <f>SUM(K16:O16)</f>
        <v>37.33</v>
      </c>
      <c r="Q16" s="43">
        <f>SUM(J16,P16)</f>
        <v>70.675</v>
      </c>
      <c r="R16" s="40"/>
      <c r="S16" s="33"/>
      <c r="T16" s="33"/>
      <c r="U16" s="20"/>
      <c r="V16" s="20"/>
      <c r="W16" s="20"/>
    </row>
    <row r="17" spans="1:26" s="2" customFormat="1" ht="12" customHeight="1">
      <c r="A17" s="3">
        <v>2</v>
      </c>
      <c r="B17" s="3" t="s">
        <v>156</v>
      </c>
      <c r="C17" s="53" t="s">
        <v>157</v>
      </c>
      <c r="D17" s="56">
        <v>36967</v>
      </c>
      <c r="E17" s="46" t="s">
        <v>167</v>
      </c>
      <c r="F17" s="25">
        <v>7.7</v>
      </c>
      <c r="G17" s="25">
        <v>7.4</v>
      </c>
      <c r="H17" s="25">
        <v>7.3</v>
      </c>
      <c r="I17" s="43">
        <v>10.915</v>
      </c>
      <c r="J17" s="43">
        <f>SUM(F17:I17)</f>
        <v>33.315</v>
      </c>
      <c r="K17" s="25">
        <v>7.7</v>
      </c>
      <c r="L17" s="25">
        <v>7.5</v>
      </c>
      <c r="M17" s="25">
        <v>7.9</v>
      </c>
      <c r="N17" s="25">
        <v>1.1</v>
      </c>
      <c r="O17" s="43">
        <v>12.145</v>
      </c>
      <c r="P17" s="43">
        <f>SUM(K17:O17)</f>
        <v>36.345</v>
      </c>
      <c r="Q17" s="43">
        <f>SUM(J17,P17)</f>
        <v>69.66</v>
      </c>
      <c r="R17" s="43"/>
      <c r="S17" s="43"/>
      <c r="T17" s="43"/>
      <c r="U17"/>
      <c r="V17"/>
      <c r="W17"/>
      <c r="X17"/>
      <c r="Y17"/>
      <c r="Z17"/>
    </row>
    <row r="18" spans="1:23" s="31" customFormat="1" ht="12" customHeight="1">
      <c r="A18" s="24">
        <v>3</v>
      </c>
      <c r="B18" s="3" t="s">
        <v>108</v>
      </c>
      <c r="C18" s="53" t="s">
        <v>109</v>
      </c>
      <c r="D18" s="56">
        <v>37136</v>
      </c>
      <c r="E18" s="46" t="s">
        <v>106</v>
      </c>
      <c r="F18" s="25">
        <v>7.1</v>
      </c>
      <c r="G18" s="25">
        <v>6.9</v>
      </c>
      <c r="H18" s="25">
        <v>7.2</v>
      </c>
      <c r="I18" s="43">
        <v>11.28</v>
      </c>
      <c r="J18" s="43">
        <f>SUM(F18:I18)</f>
        <v>32.48</v>
      </c>
      <c r="K18" s="25">
        <v>7</v>
      </c>
      <c r="L18" s="25">
        <v>7</v>
      </c>
      <c r="M18" s="25">
        <v>6.9</v>
      </c>
      <c r="N18" s="25">
        <v>1.6</v>
      </c>
      <c r="O18" s="43">
        <v>10.125</v>
      </c>
      <c r="P18" s="43">
        <f>SUM(K18:O18)</f>
        <v>32.625</v>
      </c>
      <c r="Q18" s="43">
        <f>SUM(J18,P18)</f>
        <v>65.10499999999999</v>
      </c>
      <c r="R18" s="40"/>
      <c r="S18" s="33"/>
      <c r="T18" s="33"/>
      <c r="U18" s="20"/>
      <c r="V18" s="20"/>
      <c r="W18" s="20"/>
    </row>
    <row r="19" spans="1:23" s="31" customFormat="1" ht="12" customHeight="1">
      <c r="A19" s="24">
        <v>4</v>
      </c>
      <c r="B19" s="3" t="s">
        <v>105</v>
      </c>
      <c r="C19" s="53" t="s">
        <v>104</v>
      </c>
      <c r="D19" s="56">
        <v>37555</v>
      </c>
      <c r="E19" s="46" t="s">
        <v>106</v>
      </c>
      <c r="F19" s="25">
        <v>8</v>
      </c>
      <c r="G19" s="25">
        <v>8</v>
      </c>
      <c r="H19" s="25">
        <v>7.9</v>
      </c>
      <c r="I19" s="43">
        <v>9.91</v>
      </c>
      <c r="J19" s="43">
        <f>SUM(F19:I19)</f>
        <v>33.81</v>
      </c>
      <c r="K19" s="25">
        <v>6.5</v>
      </c>
      <c r="L19" s="25">
        <v>6.4</v>
      </c>
      <c r="M19" s="25">
        <v>5.9</v>
      </c>
      <c r="N19" s="25">
        <v>2.2</v>
      </c>
      <c r="O19" s="43">
        <v>9.51</v>
      </c>
      <c r="P19" s="43">
        <f>SUM(K19:O19)</f>
        <v>30.509999999999998</v>
      </c>
      <c r="Q19" s="43">
        <f>SUM(J19,P19)</f>
        <v>64.32</v>
      </c>
      <c r="R19" s="40"/>
      <c r="S19" s="33"/>
      <c r="T19" s="33"/>
      <c r="U19" s="20"/>
      <c r="V19" s="20"/>
      <c r="W19" s="20"/>
    </row>
    <row r="20" spans="1:20" s="31" customFormat="1" ht="12" customHeight="1">
      <c r="A20" s="3">
        <v>5</v>
      </c>
      <c r="B20" t="s">
        <v>161</v>
      </c>
      <c r="C20" s="46" t="s">
        <v>162</v>
      </c>
      <c r="D20" s="55">
        <v>37659</v>
      </c>
      <c r="E20" s="46" t="s">
        <v>19</v>
      </c>
      <c r="F20" s="39">
        <v>7.1</v>
      </c>
      <c r="G20" s="39">
        <v>6.7</v>
      </c>
      <c r="H20" s="39">
        <v>7</v>
      </c>
      <c r="I20" s="43">
        <v>9.39</v>
      </c>
      <c r="J20" s="43">
        <f>SUM(F20:I20)</f>
        <v>30.19</v>
      </c>
      <c r="K20" s="25">
        <v>7.1</v>
      </c>
      <c r="L20" s="25">
        <v>7.7</v>
      </c>
      <c r="M20" s="25">
        <v>7.3</v>
      </c>
      <c r="N20" s="25">
        <v>0.8</v>
      </c>
      <c r="O20" s="43">
        <v>9.245</v>
      </c>
      <c r="P20" s="43">
        <f>SUM(K20:O20)</f>
        <v>32.145</v>
      </c>
      <c r="Q20" s="43">
        <f>SUM(J20,P20)</f>
        <v>62.33500000000001</v>
      </c>
      <c r="R20" s="34"/>
      <c r="S20" s="35"/>
      <c r="T20" s="35"/>
    </row>
    <row r="21" spans="1:23" s="31" customFormat="1" ht="12" customHeight="1">
      <c r="A21" s="24"/>
      <c r="B21" s="23" t="s">
        <v>30</v>
      </c>
      <c r="C21"/>
      <c r="D21" s="27" t="s">
        <v>56</v>
      </c>
      <c r="E21" s="46"/>
      <c r="F21" s="23" t="s">
        <v>36</v>
      </c>
      <c r="G21" s="23"/>
      <c r="H21" s="23"/>
      <c r="I21" s="64"/>
      <c r="J21" s="30">
        <v>22.5</v>
      </c>
      <c r="K21" s="25"/>
      <c r="L21" s="25"/>
      <c r="M21" s="25"/>
      <c r="N21" s="25"/>
      <c r="O21" s="43"/>
      <c r="P21" s="43"/>
      <c r="Q21" s="43"/>
      <c r="R21" s="32"/>
      <c r="S21" s="33"/>
      <c r="T21" s="33"/>
      <c r="U21" s="20"/>
      <c r="V21" s="20"/>
      <c r="W21" s="20"/>
    </row>
    <row r="22" spans="1:21" s="31" customFormat="1" ht="12" customHeight="1">
      <c r="A22" s="24">
        <v>1</v>
      </c>
      <c r="B22" t="s">
        <v>58</v>
      </c>
      <c r="C22" s="46" t="s">
        <v>61</v>
      </c>
      <c r="D22" s="55">
        <v>37084</v>
      </c>
      <c r="E22" s="46" t="s">
        <v>19</v>
      </c>
      <c r="F22" s="25">
        <v>7.2</v>
      </c>
      <c r="G22" s="25">
        <v>7.4</v>
      </c>
      <c r="H22" s="25">
        <v>7.4</v>
      </c>
      <c r="I22" s="43">
        <v>13.08</v>
      </c>
      <c r="J22" s="43">
        <f>SUM(F22:I22)</f>
        <v>35.08</v>
      </c>
      <c r="K22" s="25">
        <v>7.1</v>
      </c>
      <c r="L22" s="25">
        <v>6.7</v>
      </c>
      <c r="M22" s="25">
        <v>6.5</v>
      </c>
      <c r="N22" s="25">
        <v>5.4</v>
      </c>
      <c r="O22" s="43">
        <v>12.41</v>
      </c>
      <c r="P22" s="43">
        <f>SUM(K22:O22)</f>
        <v>38.11</v>
      </c>
      <c r="Q22" s="43">
        <f>SUM(J22,P22)</f>
        <v>73.19</v>
      </c>
      <c r="R22" s="40"/>
      <c r="S22" s="33"/>
      <c r="T22" s="33"/>
      <c r="U22" s="37"/>
    </row>
    <row r="23" spans="1:21" s="31" customFormat="1" ht="12" customHeight="1">
      <c r="A23" s="24">
        <v>2</v>
      </c>
      <c r="B23" t="s">
        <v>158</v>
      </c>
      <c r="C23" s="46" t="s">
        <v>159</v>
      </c>
      <c r="D23" s="55">
        <v>37241</v>
      </c>
      <c r="E23" s="46" t="s">
        <v>167</v>
      </c>
      <c r="F23" s="25">
        <v>0</v>
      </c>
      <c r="G23" s="25">
        <v>0</v>
      </c>
      <c r="H23" s="25">
        <v>0</v>
      </c>
      <c r="I23" s="43">
        <v>0</v>
      </c>
      <c r="J23" s="43">
        <f>SUM(F23:I23)</f>
        <v>0</v>
      </c>
      <c r="K23" s="25">
        <v>0</v>
      </c>
      <c r="L23" s="25">
        <v>0</v>
      </c>
      <c r="M23" s="25">
        <v>0</v>
      </c>
      <c r="N23" s="25">
        <v>0</v>
      </c>
      <c r="O23" s="43">
        <v>0</v>
      </c>
      <c r="P23" s="43">
        <f>SUM(K23:O23)</f>
        <v>0</v>
      </c>
      <c r="Q23" s="43">
        <f>SUM(J23,P23)</f>
        <v>0</v>
      </c>
      <c r="R23" s="40"/>
      <c r="S23" s="33"/>
      <c r="T23" s="33"/>
      <c r="U23" s="37"/>
    </row>
    <row r="24" spans="1:23" ht="12" customHeight="1">
      <c r="A24" s="26"/>
      <c r="B24" s="23" t="s">
        <v>29</v>
      </c>
      <c r="D24" s="23" t="s">
        <v>32</v>
      </c>
      <c r="E24" s="46"/>
      <c r="F24" s="23" t="s">
        <v>36</v>
      </c>
      <c r="G24" s="23"/>
      <c r="H24" s="23"/>
      <c r="I24" s="64"/>
      <c r="J24" s="30">
        <v>22.5</v>
      </c>
      <c r="K24" s="25"/>
      <c r="L24" s="25"/>
      <c r="M24" s="25"/>
      <c r="N24" s="25"/>
      <c r="O24" s="43"/>
      <c r="P24" s="43"/>
      <c r="Q24" s="43"/>
      <c r="R24" s="6"/>
      <c r="S24" s="8"/>
      <c r="T24" s="8"/>
      <c r="U24" s="7"/>
      <c r="V24" s="14"/>
      <c r="W24" s="4"/>
    </row>
    <row r="25" spans="1:23" s="31" customFormat="1" ht="12" customHeight="1">
      <c r="A25" s="26">
        <v>1</v>
      </c>
      <c r="B25" s="3" t="s">
        <v>55</v>
      </c>
      <c r="C25" s="53" t="s">
        <v>24</v>
      </c>
      <c r="D25" s="56">
        <v>36499</v>
      </c>
      <c r="E25" s="46" t="s">
        <v>19</v>
      </c>
      <c r="F25" s="25">
        <v>7.6</v>
      </c>
      <c r="G25" s="25">
        <v>7.6</v>
      </c>
      <c r="H25" s="25">
        <v>7.8</v>
      </c>
      <c r="I25" s="43">
        <v>10.17</v>
      </c>
      <c r="J25" s="43">
        <f>SUM(F25:I25)</f>
        <v>33.17</v>
      </c>
      <c r="K25" s="25">
        <v>7.8</v>
      </c>
      <c r="L25" s="25">
        <v>8</v>
      </c>
      <c r="M25" s="25">
        <v>7.7</v>
      </c>
      <c r="N25" s="25">
        <v>0.8</v>
      </c>
      <c r="O25" s="43">
        <v>10.35</v>
      </c>
      <c r="P25" s="43">
        <f>SUM(K25:O25)</f>
        <v>34.65</v>
      </c>
      <c r="Q25" s="43">
        <f>SUM(J25,P25)</f>
        <v>67.82</v>
      </c>
      <c r="R25" s="40"/>
      <c r="S25" s="33"/>
      <c r="T25" s="33"/>
      <c r="U25" s="20"/>
      <c r="V25" s="20"/>
      <c r="W25" s="20"/>
    </row>
    <row r="26" spans="1:21" s="31" customFormat="1" ht="12" customHeight="1">
      <c r="A26" s="24">
        <v>2</v>
      </c>
      <c r="B26" t="s">
        <v>168</v>
      </c>
      <c r="C26" s="46" t="s">
        <v>160</v>
      </c>
      <c r="D26" s="55">
        <v>36660</v>
      </c>
      <c r="E26" s="46" t="s">
        <v>167</v>
      </c>
      <c r="F26" s="25">
        <v>7.4</v>
      </c>
      <c r="G26" s="25">
        <v>7.2</v>
      </c>
      <c r="H26" s="25">
        <v>7.2</v>
      </c>
      <c r="I26" s="43">
        <v>9.535</v>
      </c>
      <c r="J26" s="43">
        <f>SUM(F26:I26)</f>
        <v>31.335</v>
      </c>
      <c r="K26" s="25">
        <v>7.4</v>
      </c>
      <c r="L26" s="25">
        <v>7.8</v>
      </c>
      <c r="M26" s="25">
        <v>7.6</v>
      </c>
      <c r="N26" s="25">
        <v>1</v>
      </c>
      <c r="O26" s="43">
        <v>10.615</v>
      </c>
      <c r="P26" s="43">
        <f>SUM(K26:O26)</f>
        <v>34.415</v>
      </c>
      <c r="Q26" s="43">
        <f>SUM(J26,P26)</f>
        <v>65.75</v>
      </c>
      <c r="R26" s="40"/>
      <c r="S26" s="33"/>
      <c r="T26" s="33"/>
      <c r="U26" s="37"/>
    </row>
    <row r="27" spans="1:23" ht="15.75">
      <c r="A27" s="9"/>
      <c r="B27" s="2"/>
      <c r="C27" s="2"/>
      <c r="D27" s="22"/>
      <c r="E27" s="2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51"/>
      <c r="Q27" s="18"/>
      <c r="R27" s="18"/>
      <c r="S27" s="18"/>
      <c r="T27" s="18"/>
      <c r="U27" s="18"/>
      <c r="V27" s="18"/>
      <c r="W27" s="18"/>
    </row>
    <row r="28" spans="1:5" s="18" customFormat="1" ht="15.75">
      <c r="A28" s="2"/>
      <c r="B28" s="2"/>
      <c r="C28" s="2"/>
      <c r="D28" s="22"/>
      <c r="E28" s="2"/>
    </row>
    <row r="29" spans="1:5" s="18" customFormat="1" ht="15.75">
      <c r="A29" s="2"/>
      <c r="B29" s="2"/>
      <c r="C29" s="2"/>
      <c r="D29" s="22"/>
      <c r="E29" s="2"/>
    </row>
    <row r="30" spans="1:5" s="18" customFormat="1" ht="15.75">
      <c r="A30" s="2"/>
      <c r="B30" s="2"/>
      <c r="E30" s="63"/>
    </row>
    <row r="31" spans="1:19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12.75">
      <c r="A32" s="9"/>
    </row>
    <row r="33" s="20" customFormat="1" ht="18"/>
    <row r="34" s="20" customFormat="1" ht="18"/>
    <row r="35" s="20" customFormat="1" ht="18"/>
    <row r="36" s="20" customFormat="1" ht="18"/>
    <row r="37" s="20" customFormat="1" ht="18"/>
    <row r="38" s="20" customFormat="1" ht="18"/>
    <row r="39" s="20" customFormat="1" ht="18"/>
    <row r="40" s="20" customFormat="1" ht="18"/>
    <row r="41" s="20" customFormat="1" ht="18"/>
    <row r="42" s="20" customFormat="1" ht="18"/>
    <row r="43" s="20" customFormat="1" ht="18"/>
    <row r="44" s="20" customFormat="1" ht="18"/>
    <row r="45" s="20" customFormat="1" ht="18"/>
    <row r="46" s="20" customFormat="1" ht="18"/>
    <row r="47" s="20" customFormat="1" ht="18"/>
    <row r="48" s="20" customFormat="1" ht="18"/>
    <row r="49" s="20" customFormat="1" ht="18"/>
    <row r="50" s="20" customFormat="1" ht="18"/>
    <row r="51" s="20" customFormat="1" ht="18"/>
    <row r="52" s="20" customFormat="1" ht="18"/>
    <row r="53" s="20" customFormat="1" ht="18"/>
    <row r="54" s="20" customFormat="1" ht="18"/>
  </sheetData>
  <sheetProtection/>
  <printOptions/>
  <pageMargins left="0.4724409448818898" right="0.35433070866141736" top="0.6" bottom="0.984251968503937" header="0.3937007874015748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9"/>
  <sheetViews>
    <sheetView workbookViewId="0" topLeftCell="A30">
      <selection activeCell="H56" sqref="H56"/>
    </sheetView>
  </sheetViews>
  <sheetFormatPr defaultColWidth="9.140625" defaultRowHeight="12.75"/>
  <cols>
    <col min="1" max="1" width="2.8515625" style="0" customWidth="1"/>
    <col min="2" max="2" width="14.00390625" style="0" customWidth="1"/>
    <col min="3" max="3" width="8.28125" style="0" customWidth="1"/>
    <col min="4" max="4" width="8.421875" style="0" customWidth="1"/>
    <col min="5" max="5" width="12.00390625" style="0" customWidth="1"/>
    <col min="6" max="9" width="3.421875" style="0" customWidth="1"/>
    <col min="10" max="10" width="3.28125" style="0" customWidth="1"/>
    <col min="11" max="11" width="5.00390625" style="0" customWidth="1"/>
    <col min="12" max="15" width="3.421875" style="0" customWidth="1"/>
    <col min="16" max="16" width="3.28125" style="0" customWidth="1"/>
    <col min="17" max="17" width="4.421875" style="0" customWidth="1"/>
    <col min="18" max="18" width="5.57421875" style="0" customWidth="1"/>
    <col min="19" max="19" width="3.28125" style="0" customWidth="1"/>
    <col min="20" max="20" width="5.00390625" style="0" customWidth="1"/>
  </cols>
  <sheetData>
    <row r="1" spans="1:20" s="20" customFormat="1" ht="18">
      <c r="A1" s="20" t="s">
        <v>177</v>
      </c>
      <c r="T1" s="15"/>
    </row>
    <row r="2" spans="1:18" ht="12" customHeight="1">
      <c r="A2" s="3" t="s">
        <v>129</v>
      </c>
      <c r="R2" s="9"/>
    </row>
    <row r="3" spans="1:17" s="2" customFormat="1" ht="13.5" customHeight="1">
      <c r="A3" s="2" t="s">
        <v>0</v>
      </c>
      <c r="F3" s="9" t="s">
        <v>14</v>
      </c>
      <c r="G3" s="9"/>
      <c r="H3" s="9"/>
      <c r="I3" s="9"/>
      <c r="J3" s="9"/>
      <c r="K3" s="9" t="s">
        <v>15</v>
      </c>
      <c r="L3" s="9"/>
      <c r="M3" s="9"/>
      <c r="N3" s="9"/>
      <c r="O3" s="4"/>
      <c r="P3" s="4"/>
      <c r="Q3" s="4"/>
    </row>
    <row r="4" spans="2:20" s="9" customFormat="1" ht="12" customHeight="1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35</v>
      </c>
      <c r="I4" s="9" t="s">
        <v>46</v>
      </c>
      <c r="J4" s="9" t="s">
        <v>10</v>
      </c>
      <c r="K4" s="9" t="s">
        <v>9</v>
      </c>
      <c r="L4" s="9" t="s">
        <v>5</v>
      </c>
      <c r="M4" s="9" t="s">
        <v>6</v>
      </c>
      <c r="N4" s="9" t="s">
        <v>35</v>
      </c>
      <c r="O4" s="9" t="s">
        <v>46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45</v>
      </c>
    </row>
    <row r="5" spans="2:18" s="9" customFormat="1" ht="12" customHeight="1">
      <c r="B5" s="9" t="s">
        <v>27</v>
      </c>
      <c r="C5" s="54" t="s">
        <v>28</v>
      </c>
      <c r="D5" s="9" t="s">
        <v>37</v>
      </c>
      <c r="F5" s="10" t="s">
        <v>16</v>
      </c>
      <c r="G5" s="10"/>
      <c r="H5" s="10"/>
      <c r="I5" s="10"/>
      <c r="R5" s="11">
        <v>56</v>
      </c>
    </row>
    <row r="6" spans="1:20" s="9" customFormat="1" ht="12" customHeight="1">
      <c r="A6" s="3">
        <v>1</v>
      </c>
      <c r="B6" s="3" t="s">
        <v>134</v>
      </c>
      <c r="C6" s="53" t="s">
        <v>135</v>
      </c>
      <c r="D6" s="56">
        <v>38321</v>
      </c>
      <c r="E6" s="46" t="s">
        <v>94</v>
      </c>
      <c r="F6" s="6">
        <v>7.6</v>
      </c>
      <c r="G6" s="6">
        <v>7.8</v>
      </c>
      <c r="H6" s="6">
        <v>9</v>
      </c>
      <c r="I6" s="6">
        <v>9</v>
      </c>
      <c r="K6" s="6">
        <f>SUM(F6:J6)</f>
        <v>33.4</v>
      </c>
      <c r="L6" s="6">
        <v>8.2</v>
      </c>
      <c r="M6" s="6">
        <v>8.5</v>
      </c>
      <c r="N6" s="6">
        <v>9.3</v>
      </c>
      <c r="O6" s="6">
        <v>9.3</v>
      </c>
      <c r="P6" s="6">
        <v>1.1</v>
      </c>
      <c r="Q6" s="6">
        <f>SUM(L6:P6)</f>
        <v>36.4</v>
      </c>
      <c r="R6" s="8">
        <f>SUM(K6,Q6)</f>
        <v>69.8</v>
      </c>
      <c r="S6" s="16">
        <v>20</v>
      </c>
      <c r="T6" s="41">
        <v>20</v>
      </c>
    </row>
    <row r="7" spans="2:18" s="9" customFormat="1" ht="12" customHeight="1">
      <c r="B7" s="3" t="s">
        <v>95</v>
      </c>
      <c r="C7" s="53" t="s">
        <v>75</v>
      </c>
      <c r="D7" s="56">
        <v>38193</v>
      </c>
      <c r="F7" s="10"/>
      <c r="G7" s="10"/>
      <c r="H7" s="10"/>
      <c r="I7" s="10"/>
      <c r="R7" s="11"/>
    </row>
    <row r="8" spans="1:20" s="9" customFormat="1" ht="12" customHeight="1">
      <c r="A8" s="3">
        <v>2</v>
      </c>
      <c r="B8" s="3" t="s">
        <v>57</v>
      </c>
      <c r="C8" s="53" t="s">
        <v>18</v>
      </c>
      <c r="D8" s="56">
        <v>38152</v>
      </c>
      <c r="E8" s="46" t="s">
        <v>19</v>
      </c>
      <c r="F8" s="6">
        <v>6</v>
      </c>
      <c r="G8" s="6">
        <v>5.2</v>
      </c>
      <c r="H8" s="6">
        <v>6.2</v>
      </c>
      <c r="I8" s="6">
        <v>6.2</v>
      </c>
      <c r="K8" s="6">
        <f>SUM(F8:J8)</f>
        <v>23.599999999999998</v>
      </c>
      <c r="L8" s="6">
        <v>7.7</v>
      </c>
      <c r="M8" s="6">
        <v>8.8</v>
      </c>
      <c r="N8" s="6">
        <v>7.8</v>
      </c>
      <c r="O8" s="6">
        <v>7.8</v>
      </c>
      <c r="P8" s="6">
        <v>0.9</v>
      </c>
      <c r="Q8" s="6">
        <f>SUM(L8:P8)</f>
        <v>33</v>
      </c>
      <c r="R8" s="8">
        <f>SUM(K8,Q8)</f>
        <v>56.599999999999994</v>
      </c>
      <c r="S8" s="16">
        <v>18</v>
      </c>
      <c r="T8" s="16">
        <v>20</v>
      </c>
    </row>
    <row r="9" spans="2:18" s="9" customFormat="1" ht="12" customHeight="1">
      <c r="B9" s="3" t="s">
        <v>130</v>
      </c>
      <c r="C9" s="53" t="s">
        <v>24</v>
      </c>
      <c r="D9" s="56">
        <v>37999</v>
      </c>
      <c r="E9" s="46"/>
      <c r="F9" s="10"/>
      <c r="G9" s="10"/>
      <c r="H9" s="10"/>
      <c r="I9" s="10"/>
      <c r="R9" s="11"/>
    </row>
    <row r="10" spans="1:19" s="9" customFormat="1" ht="12" customHeight="1">
      <c r="A10" s="3">
        <v>3</v>
      </c>
      <c r="B10" s="3" t="s">
        <v>67</v>
      </c>
      <c r="C10" s="53" t="s">
        <v>68</v>
      </c>
      <c r="D10" s="56">
        <v>38163</v>
      </c>
      <c r="E10" s="46" t="s">
        <v>141</v>
      </c>
      <c r="F10" s="6">
        <v>6.8</v>
      </c>
      <c r="G10" s="6">
        <v>7.7</v>
      </c>
      <c r="H10" s="6">
        <v>5.8</v>
      </c>
      <c r="I10" s="6">
        <v>5.8</v>
      </c>
      <c r="K10" s="6">
        <f>SUM(F10:J10)</f>
        <v>26.1</v>
      </c>
      <c r="L10" s="6">
        <v>8</v>
      </c>
      <c r="M10" s="6">
        <v>7.9</v>
      </c>
      <c r="N10" s="6">
        <v>5.7</v>
      </c>
      <c r="O10" s="6">
        <v>5.7</v>
      </c>
      <c r="P10" s="6">
        <v>0.6</v>
      </c>
      <c r="Q10" s="6">
        <f>SUM(L10:P10)</f>
        <v>27.900000000000002</v>
      </c>
      <c r="R10" s="8">
        <f>SUM(K10,Q10)</f>
        <v>54</v>
      </c>
      <c r="S10" s="16">
        <v>16</v>
      </c>
    </row>
    <row r="11" spans="2:18" s="9" customFormat="1" ht="12" customHeight="1">
      <c r="B11" s="3" t="s">
        <v>133</v>
      </c>
      <c r="C11" s="53" t="s">
        <v>132</v>
      </c>
      <c r="D11" s="56">
        <v>38383</v>
      </c>
      <c r="E11" s="46"/>
      <c r="F11" s="10"/>
      <c r="G11" s="10"/>
      <c r="H11" s="10"/>
      <c r="I11" s="10"/>
      <c r="R11" s="11"/>
    </row>
    <row r="12" spans="1:20" s="9" customFormat="1" ht="12" customHeight="1">
      <c r="A12" s="3">
        <v>4</v>
      </c>
      <c r="B12" s="3" t="s">
        <v>131</v>
      </c>
      <c r="C12" s="53" t="s">
        <v>132</v>
      </c>
      <c r="D12" s="56">
        <v>38113</v>
      </c>
      <c r="E12" s="46" t="s">
        <v>141</v>
      </c>
      <c r="F12" s="6">
        <v>1</v>
      </c>
      <c r="G12" s="6">
        <v>1</v>
      </c>
      <c r="H12" s="6">
        <v>0.9</v>
      </c>
      <c r="I12" s="6">
        <v>0.9</v>
      </c>
      <c r="K12" s="6">
        <f>SUM(F12:J12)</f>
        <v>3.8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f>SUM(L12:P12)</f>
        <v>0</v>
      </c>
      <c r="R12" s="8">
        <f>SUM(K12,Q12)</f>
        <v>3.8</v>
      </c>
      <c r="S12" s="28">
        <v>14</v>
      </c>
      <c r="T12" s="3"/>
    </row>
    <row r="13" spans="2:18" s="9" customFormat="1" ht="12" customHeight="1">
      <c r="B13" s="3" t="s">
        <v>151</v>
      </c>
      <c r="C13" s="53" t="s">
        <v>152</v>
      </c>
      <c r="D13" s="56">
        <v>38333</v>
      </c>
      <c r="E13" s="46"/>
      <c r="F13" s="10"/>
      <c r="G13" s="10"/>
      <c r="H13" s="10"/>
      <c r="I13" s="10"/>
      <c r="R13" s="11"/>
    </row>
    <row r="14" spans="2:18" s="9" customFormat="1" ht="12" customHeight="1">
      <c r="B14" s="9" t="s">
        <v>27</v>
      </c>
      <c r="C14" s="54" t="s">
        <v>28</v>
      </c>
      <c r="D14" s="9" t="s">
        <v>39</v>
      </c>
      <c r="E14" s="4"/>
      <c r="F14" s="10" t="s">
        <v>16</v>
      </c>
      <c r="G14" s="10"/>
      <c r="H14" s="10"/>
      <c r="I14" s="10"/>
      <c r="R14" s="11">
        <v>56</v>
      </c>
    </row>
    <row r="15" spans="1:20" s="9" customFormat="1" ht="12" customHeight="1">
      <c r="A15" s="3">
        <v>1</v>
      </c>
      <c r="B15" s="3" t="s">
        <v>71</v>
      </c>
      <c r="C15" s="53" t="s">
        <v>72</v>
      </c>
      <c r="D15" s="56">
        <v>38013</v>
      </c>
      <c r="E15" s="46" t="s">
        <v>141</v>
      </c>
      <c r="F15" s="6">
        <v>7.7</v>
      </c>
      <c r="G15" s="6">
        <v>7.2</v>
      </c>
      <c r="H15" s="6">
        <v>5</v>
      </c>
      <c r="I15" s="6">
        <v>5</v>
      </c>
      <c r="K15" s="6">
        <f>SUM(F15:J15)</f>
        <v>24.9</v>
      </c>
      <c r="L15" s="6">
        <v>7.8</v>
      </c>
      <c r="M15" s="6">
        <v>7.2</v>
      </c>
      <c r="N15" s="6">
        <v>7.9</v>
      </c>
      <c r="O15" s="6">
        <v>7.9</v>
      </c>
      <c r="P15" s="6">
        <v>1.8</v>
      </c>
      <c r="Q15" s="6">
        <f>SUM(L15:P15)</f>
        <v>32.599999999999994</v>
      </c>
      <c r="R15" s="8">
        <f>SUM(K15,Q15)</f>
        <v>57.49999999999999</v>
      </c>
      <c r="S15" s="16">
        <v>20</v>
      </c>
      <c r="T15" s="41">
        <v>20</v>
      </c>
    </row>
    <row r="16" spans="2:18" s="9" customFormat="1" ht="12" customHeight="1">
      <c r="B16" s="3" t="s">
        <v>69</v>
      </c>
      <c r="C16" s="53" t="s">
        <v>70</v>
      </c>
      <c r="D16" s="56">
        <v>38104</v>
      </c>
      <c r="E16" s="53"/>
      <c r="F16" s="10"/>
      <c r="G16" s="10"/>
      <c r="H16" s="10"/>
      <c r="I16" s="10"/>
      <c r="R16" s="11"/>
    </row>
    <row r="17" spans="2:19" s="9" customFormat="1" ht="12" customHeight="1">
      <c r="B17" s="9" t="s">
        <v>27</v>
      </c>
      <c r="C17" s="54" t="s">
        <v>28</v>
      </c>
      <c r="D17" s="9" t="s">
        <v>38</v>
      </c>
      <c r="E17" s="4"/>
      <c r="F17" s="10" t="s">
        <v>16</v>
      </c>
      <c r="G17" s="10"/>
      <c r="H17" s="10"/>
      <c r="I17" s="10"/>
      <c r="R17" s="11">
        <v>58</v>
      </c>
      <c r="S17" s="16"/>
    </row>
    <row r="18" spans="1:19" s="3" customFormat="1" ht="12" customHeight="1">
      <c r="A18" s="3">
        <v>1</v>
      </c>
      <c r="B18" s="3" t="s">
        <v>93</v>
      </c>
      <c r="C18" s="53" t="s">
        <v>50</v>
      </c>
      <c r="D18" s="56">
        <v>37798</v>
      </c>
      <c r="E18" s="46" t="s">
        <v>94</v>
      </c>
      <c r="F18" s="6">
        <v>0</v>
      </c>
      <c r="G18" s="6">
        <v>0</v>
      </c>
      <c r="H18" s="6">
        <v>0</v>
      </c>
      <c r="I18" s="6">
        <v>0</v>
      </c>
      <c r="J18" s="9"/>
      <c r="K18" s="6">
        <f>SUM(F18:J18)</f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f>SUM(L18:P18)</f>
        <v>0</v>
      </c>
      <c r="R18" s="8">
        <f>SUM(K18,Q18)</f>
        <v>0</v>
      </c>
      <c r="S18" s="16">
        <v>20</v>
      </c>
    </row>
    <row r="19" spans="2:19" s="9" customFormat="1" ht="12" customHeight="1">
      <c r="B19" s="3" t="s">
        <v>96</v>
      </c>
      <c r="C19" s="53" t="s">
        <v>97</v>
      </c>
      <c r="D19" s="56">
        <v>37831</v>
      </c>
      <c r="E19" s="53"/>
      <c r="S19" s="16"/>
    </row>
    <row r="20" spans="2:19" s="9" customFormat="1" ht="12" customHeight="1">
      <c r="B20" s="9" t="s">
        <v>27</v>
      </c>
      <c r="C20" s="54" t="s">
        <v>28</v>
      </c>
      <c r="D20" s="9" t="s">
        <v>73</v>
      </c>
      <c r="E20" s="4"/>
      <c r="F20" s="10" t="s">
        <v>16</v>
      </c>
      <c r="G20" s="10"/>
      <c r="H20" s="10"/>
      <c r="I20" s="10"/>
      <c r="R20" s="11">
        <v>58</v>
      </c>
      <c r="S20" s="16"/>
    </row>
    <row r="21" spans="1:20" s="9" customFormat="1" ht="12" customHeight="1">
      <c r="A21" s="3">
        <v>1</v>
      </c>
      <c r="B21" s="3" t="s">
        <v>60</v>
      </c>
      <c r="C21" s="53" t="s">
        <v>49</v>
      </c>
      <c r="D21" s="56">
        <v>37777</v>
      </c>
      <c r="E21" s="53" t="s">
        <v>19</v>
      </c>
      <c r="F21" s="6">
        <v>7.7</v>
      </c>
      <c r="G21" s="6">
        <v>8.7</v>
      </c>
      <c r="H21" s="6">
        <v>8.5</v>
      </c>
      <c r="I21" s="6">
        <v>8.5</v>
      </c>
      <c r="K21" s="6">
        <f>SUM(F21:I21)</f>
        <v>33.4</v>
      </c>
      <c r="L21" s="6">
        <v>8.1</v>
      </c>
      <c r="M21" s="6">
        <v>8.1</v>
      </c>
      <c r="N21" s="6">
        <v>7.4</v>
      </c>
      <c r="O21" s="6">
        <v>7.4</v>
      </c>
      <c r="P21" s="6">
        <v>2.5</v>
      </c>
      <c r="Q21" s="6">
        <f>SUM(L21:P21)</f>
        <v>33.5</v>
      </c>
      <c r="R21" s="8">
        <f>SUM(K21,Q21)</f>
        <v>66.9</v>
      </c>
      <c r="S21" s="16">
        <v>20</v>
      </c>
      <c r="T21" s="41">
        <v>20</v>
      </c>
    </row>
    <row r="22" spans="2:19" s="9" customFormat="1" ht="12" customHeight="1">
      <c r="B22" s="3" t="s">
        <v>58</v>
      </c>
      <c r="C22" s="53" t="s">
        <v>59</v>
      </c>
      <c r="D22" s="56">
        <v>38089</v>
      </c>
      <c r="E22" s="53"/>
      <c r="S22" s="16"/>
    </row>
    <row r="23" spans="2:18" s="9" customFormat="1" ht="12" customHeight="1">
      <c r="B23" s="9" t="s">
        <v>27</v>
      </c>
      <c r="C23" s="54" t="s">
        <v>28</v>
      </c>
      <c r="D23" s="9" t="s">
        <v>40</v>
      </c>
      <c r="E23" s="4"/>
      <c r="F23" s="10" t="s">
        <v>16</v>
      </c>
      <c r="G23" s="10"/>
      <c r="H23" s="10"/>
      <c r="I23" s="10"/>
      <c r="K23" s="10"/>
      <c r="L23" s="10"/>
      <c r="M23" s="10"/>
      <c r="N23" s="10"/>
      <c r="P23" s="10"/>
      <c r="Q23" s="10"/>
      <c r="R23" s="11">
        <v>60</v>
      </c>
    </row>
    <row r="24" spans="1:20" s="9" customFormat="1" ht="12" customHeight="1">
      <c r="A24" s="3">
        <v>1</v>
      </c>
      <c r="B24" s="3" t="s">
        <v>43</v>
      </c>
      <c r="C24" s="53" t="s">
        <v>44</v>
      </c>
      <c r="D24" s="56">
        <v>37225</v>
      </c>
      <c r="E24" s="53" t="s">
        <v>19</v>
      </c>
      <c r="F24" s="6">
        <v>8.1</v>
      </c>
      <c r="G24" s="6">
        <v>8.1</v>
      </c>
      <c r="H24" s="6">
        <v>8.4</v>
      </c>
      <c r="I24" s="6">
        <v>8.4</v>
      </c>
      <c r="K24" s="6">
        <f>SUM(F24:I24)</f>
        <v>33</v>
      </c>
      <c r="L24" s="6">
        <v>8.5</v>
      </c>
      <c r="M24" s="6">
        <v>8</v>
      </c>
      <c r="N24" s="6">
        <v>8.9</v>
      </c>
      <c r="O24" s="6">
        <v>8.9</v>
      </c>
      <c r="P24" s="6">
        <v>3.3</v>
      </c>
      <c r="Q24" s="6">
        <f>SUM(L24:P24)</f>
        <v>37.599999999999994</v>
      </c>
      <c r="R24" s="8">
        <f>SUM(K24,Q24)</f>
        <v>70.6</v>
      </c>
      <c r="S24" s="16">
        <v>20</v>
      </c>
      <c r="T24" s="41">
        <v>20</v>
      </c>
    </row>
    <row r="25" spans="2:18" s="9" customFormat="1" ht="12" customHeight="1">
      <c r="B25" s="4" t="s">
        <v>17</v>
      </c>
      <c r="C25" s="53" t="s">
        <v>48</v>
      </c>
      <c r="D25" s="56">
        <v>37531</v>
      </c>
      <c r="E25" s="53"/>
      <c r="F25" s="10"/>
      <c r="G25" s="10"/>
      <c r="H25" s="10"/>
      <c r="I25" s="10"/>
      <c r="K25" s="10"/>
      <c r="L25" s="10"/>
      <c r="M25" s="10"/>
      <c r="N25" s="10"/>
      <c r="P25" s="10"/>
      <c r="Q25" s="10"/>
      <c r="R25" s="11"/>
    </row>
    <row r="26" spans="2:18" s="9" customFormat="1" ht="12" customHeight="1">
      <c r="B26" s="9" t="s">
        <v>27</v>
      </c>
      <c r="C26" s="54" t="s">
        <v>28</v>
      </c>
      <c r="D26" s="9" t="s">
        <v>41</v>
      </c>
      <c r="E26" s="4"/>
      <c r="F26" s="10" t="s">
        <v>16</v>
      </c>
      <c r="G26" s="10"/>
      <c r="H26" s="10"/>
      <c r="I26" s="10"/>
      <c r="R26" s="11">
        <v>60</v>
      </c>
    </row>
    <row r="27" spans="1:19" s="9" customFormat="1" ht="12" customHeight="1">
      <c r="A27" s="3">
        <v>1</v>
      </c>
      <c r="B27" s="4" t="s">
        <v>82</v>
      </c>
      <c r="C27" s="53" t="s">
        <v>83</v>
      </c>
      <c r="D27" s="55">
        <v>37350</v>
      </c>
      <c r="E27" s="46" t="s">
        <v>141</v>
      </c>
      <c r="F27" s="6">
        <v>7.9</v>
      </c>
      <c r="G27" s="6">
        <v>7.5</v>
      </c>
      <c r="H27" s="6">
        <v>5</v>
      </c>
      <c r="I27" s="6">
        <v>5</v>
      </c>
      <c r="K27" s="6">
        <f>SUM(F27:I27)</f>
        <v>25.4</v>
      </c>
      <c r="L27" s="6">
        <v>8</v>
      </c>
      <c r="M27" s="6">
        <v>7.8</v>
      </c>
      <c r="N27" s="6">
        <v>6.3</v>
      </c>
      <c r="O27" s="6">
        <v>6.3</v>
      </c>
      <c r="P27" s="6">
        <v>3.3</v>
      </c>
      <c r="Q27" s="6">
        <f>SUM(L27:P27)</f>
        <v>31.700000000000003</v>
      </c>
      <c r="R27" s="8">
        <f>SUM(K27,Q27)</f>
        <v>57.1</v>
      </c>
      <c r="S27" s="16">
        <v>20</v>
      </c>
    </row>
    <row r="28" spans="2:18" s="9" customFormat="1" ht="12" customHeight="1">
      <c r="B28" s="3" t="s">
        <v>80</v>
      </c>
      <c r="C28" s="53" t="s">
        <v>81</v>
      </c>
      <c r="D28" s="56">
        <v>37482</v>
      </c>
      <c r="E28" s="53"/>
      <c r="F28" s="10"/>
      <c r="G28" s="10"/>
      <c r="H28" s="10"/>
      <c r="I28" s="10"/>
      <c r="K28" s="10"/>
      <c r="L28" s="10"/>
      <c r="M28" s="10"/>
      <c r="N28" s="10"/>
      <c r="P28" s="10"/>
      <c r="Q28" s="10"/>
      <c r="R28" s="11"/>
    </row>
    <row r="29" spans="2:18" s="4" customFormat="1" ht="12" customHeight="1">
      <c r="B29" s="9" t="s">
        <v>27</v>
      </c>
      <c r="C29" s="54" t="s">
        <v>25</v>
      </c>
      <c r="D29" s="9" t="s">
        <v>38</v>
      </c>
      <c r="F29" s="10" t="s">
        <v>16</v>
      </c>
      <c r="G29" s="10"/>
      <c r="H29" s="10"/>
      <c r="I29" s="10"/>
      <c r="K29" s="6"/>
      <c r="L29" s="6"/>
      <c r="M29" s="6"/>
      <c r="N29" s="6"/>
      <c r="P29" s="6"/>
      <c r="Q29" s="6"/>
      <c r="R29" s="11">
        <v>62</v>
      </c>
    </row>
    <row r="30" spans="1:20" s="4" customFormat="1" ht="12" customHeight="1">
      <c r="A30" s="3">
        <v>1</v>
      </c>
      <c r="B30" s="3" t="s">
        <v>20</v>
      </c>
      <c r="C30" s="53" t="s">
        <v>34</v>
      </c>
      <c r="D30" s="56">
        <v>36300</v>
      </c>
      <c r="E30" s="53" t="s">
        <v>19</v>
      </c>
      <c r="F30" s="6">
        <v>7.4</v>
      </c>
      <c r="G30" s="6">
        <v>7.5</v>
      </c>
      <c r="H30" s="6">
        <v>8.4</v>
      </c>
      <c r="I30" s="6">
        <v>8.4</v>
      </c>
      <c r="J30" s="9"/>
      <c r="K30" s="6">
        <f>SUM(F30:J30)</f>
        <v>31.700000000000003</v>
      </c>
      <c r="L30" s="6">
        <v>8.5</v>
      </c>
      <c r="M30" s="6">
        <v>8</v>
      </c>
      <c r="N30" s="6">
        <v>7.6</v>
      </c>
      <c r="O30" s="6">
        <v>7.6</v>
      </c>
      <c r="P30" s="6">
        <v>5.4</v>
      </c>
      <c r="Q30" s="6">
        <f>SUM(L30:P30)</f>
        <v>37.1</v>
      </c>
      <c r="R30" s="8">
        <f>SUM(K30,Q30)</f>
        <v>68.80000000000001</v>
      </c>
      <c r="S30" s="16">
        <v>20</v>
      </c>
      <c r="T30" s="41">
        <v>20</v>
      </c>
    </row>
    <row r="31" spans="1:18" s="4" customFormat="1" ht="12" customHeight="1">
      <c r="A31" s="3"/>
      <c r="B31" s="4" t="s">
        <v>17</v>
      </c>
      <c r="C31" s="53" t="s">
        <v>128</v>
      </c>
      <c r="D31" s="56">
        <v>36713</v>
      </c>
      <c r="E31" s="53"/>
      <c r="F31" s="6"/>
      <c r="G31" s="6"/>
      <c r="H31" s="6"/>
      <c r="I31" s="6"/>
      <c r="K31" s="6"/>
      <c r="L31" s="6"/>
      <c r="M31" s="6"/>
      <c r="N31" s="6"/>
      <c r="P31" s="6"/>
      <c r="Q31" s="6"/>
      <c r="R31" s="8"/>
    </row>
    <row r="32" spans="1:19" s="4" customFormat="1" ht="12" customHeight="1">
      <c r="A32" s="4">
        <v>2</v>
      </c>
      <c r="B32" s="3" t="s">
        <v>100</v>
      </c>
      <c r="C32" s="53" t="s">
        <v>101</v>
      </c>
      <c r="D32" s="56">
        <v>36959</v>
      </c>
      <c r="E32" s="46" t="s">
        <v>94</v>
      </c>
      <c r="F32" s="6">
        <v>6</v>
      </c>
      <c r="G32" s="6">
        <v>5.9</v>
      </c>
      <c r="H32" s="6">
        <v>5.3</v>
      </c>
      <c r="I32" s="6">
        <v>5.3</v>
      </c>
      <c r="J32" s="9"/>
      <c r="K32" s="6">
        <f>SUM(F32:J32)</f>
        <v>22.5</v>
      </c>
      <c r="L32" s="6">
        <v>3.8</v>
      </c>
      <c r="M32" s="6">
        <v>2.9</v>
      </c>
      <c r="N32" s="6">
        <v>2.9</v>
      </c>
      <c r="O32" s="6">
        <v>2.9</v>
      </c>
      <c r="P32" s="6">
        <v>2</v>
      </c>
      <c r="Q32" s="6">
        <f>SUM(L32:P32)</f>
        <v>14.5</v>
      </c>
      <c r="R32" s="8">
        <f>SUM(K32,Q32)</f>
        <v>37</v>
      </c>
      <c r="S32" s="28">
        <v>18</v>
      </c>
    </row>
    <row r="33" spans="2:18" s="4" customFormat="1" ht="12" customHeight="1">
      <c r="B33" s="3" t="s">
        <v>112</v>
      </c>
      <c r="C33" s="56" t="s">
        <v>138</v>
      </c>
      <c r="D33" s="56">
        <v>36698</v>
      </c>
      <c r="E33" s="3"/>
      <c r="F33" s="39"/>
      <c r="G33" s="39"/>
      <c r="H33" s="39"/>
      <c r="I33" s="39"/>
      <c r="J33" s="3"/>
      <c r="K33" s="39"/>
      <c r="L33" s="39"/>
      <c r="M33" s="39"/>
      <c r="N33" s="39"/>
      <c r="O33" s="3"/>
      <c r="P33" s="39"/>
      <c r="Q33" s="39"/>
      <c r="R33" s="47"/>
    </row>
    <row r="34" spans="2:18" s="4" customFormat="1" ht="12" customHeight="1">
      <c r="B34" s="9" t="s">
        <v>27</v>
      </c>
      <c r="C34" s="54" t="s">
        <v>25</v>
      </c>
      <c r="D34" s="9" t="s">
        <v>73</v>
      </c>
      <c r="E34" s="53"/>
      <c r="F34" s="10" t="s">
        <v>16</v>
      </c>
      <c r="G34" s="10"/>
      <c r="H34" s="10"/>
      <c r="I34" s="10"/>
      <c r="K34" s="6"/>
      <c r="L34" s="6"/>
      <c r="M34" s="6"/>
      <c r="N34" s="6"/>
      <c r="P34" s="6"/>
      <c r="Q34" s="6"/>
      <c r="R34" s="11">
        <v>62</v>
      </c>
    </row>
    <row r="35" spans="1:19" s="4" customFormat="1" ht="12" customHeight="1">
      <c r="A35" s="4">
        <v>1</v>
      </c>
      <c r="B35" s="3" t="s">
        <v>153</v>
      </c>
      <c r="C35" s="53" t="s">
        <v>125</v>
      </c>
      <c r="D35" s="56">
        <v>37161</v>
      </c>
      <c r="E35" s="46" t="s">
        <v>141</v>
      </c>
      <c r="F35" s="6">
        <v>6.4</v>
      </c>
      <c r="G35" s="6">
        <v>6.3</v>
      </c>
      <c r="H35" s="6">
        <v>6.5</v>
      </c>
      <c r="I35" s="6">
        <v>6.5</v>
      </c>
      <c r="J35" s="9"/>
      <c r="K35" s="6">
        <f>SUM(F35:J35)</f>
        <v>25.7</v>
      </c>
      <c r="L35" s="6">
        <v>6.8</v>
      </c>
      <c r="M35" s="6">
        <v>6.8</v>
      </c>
      <c r="N35" s="6">
        <v>5.6</v>
      </c>
      <c r="O35" s="6">
        <v>5.6</v>
      </c>
      <c r="P35" s="6">
        <v>4.4</v>
      </c>
      <c r="Q35" s="6">
        <f>SUM(L35:P35)</f>
        <v>29.199999999999996</v>
      </c>
      <c r="R35" s="8">
        <f>SUM(K35,Q35)</f>
        <v>54.89999999999999</v>
      </c>
      <c r="S35" s="16">
        <v>20</v>
      </c>
    </row>
    <row r="36" spans="2:18" s="4" customFormat="1" ht="12" customHeight="1">
      <c r="B36" s="4" t="s">
        <v>80</v>
      </c>
      <c r="C36" s="53" t="s">
        <v>84</v>
      </c>
      <c r="D36" s="55">
        <v>36781</v>
      </c>
      <c r="E36" s="53"/>
      <c r="F36" s="6"/>
      <c r="G36" s="6"/>
      <c r="H36" s="6"/>
      <c r="I36" s="6"/>
      <c r="K36" s="6"/>
      <c r="L36" s="6"/>
      <c r="M36" s="6"/>
      <c r="N36" s="6"/>
      <c r="P36" s="6"/>
      <c r="Q36" s="6"/>
      <c r="R36" s="8"/>
    </row>
    <row r="37" spans="2:18" s="4" customFormat="1" ht="12" customHeight="1">
      <c r="B37" s="9" t="s">
        <v>27</v>
      </c>
      <c r="C37" s="54" t="s">
        <v>25</v>
      </c>
      <c r="D37" s="9" t="s">
        <v>40</v>
      </c>
      <c r="F37" s="10" t="s">
        <v>16</v>
      </c>
      <c r="G37" s="10"/>
      <c r="H37" s="10"/>
      <c r="I37" s="10"/>
      <c r="K37" s="6"/>
      <c r="L37" s="6"/>
      <c r="M37" s="6"/>
      <c r="N37" s="6"/>
      <c r="P37" s="6"/>
      <c r="Q37" s="6"/>
      <c r="R37" s="11">
        <v>62</v>
      </c>
    </row>
    <row r="38" spans="1:20" s="4" customFormat="1" ht="12" customHeight="1">
      <c r="A38" s="4">
        <v>1</v>
      </c>
      <c r="B38" s="4" t="s">
        <v>17</v>
      </c>
      <c r="C38" s="53" t="s">
        <v>18</v>
      </c>
      <c r="D38" s="56">
        <v>35593</v>
      </c>
      <c r="E38" s="53" t="s">
        <v>19</v>
      </c>
      <c r="F38" s="6">
        <v>5</v>
      </c>
      <c r="G38" s="6">
        <v>6.1</v>
      </c>
      <c r="H38" s="6">
        <v>7.9</v>
      </c>
      <c r="I38" s="6">
        <v>7.9</v>
      </c>
      <c r="J38" s="39"/>
      <c r="K38" s="42">
        <f>SUM(F38:J38)</f>
        <v>26.9</v>
      </c>
      <c r="L38" s="6">
        <v>6.9</v>
      </c>
      <c r="M38" s="6">
        <v>7.5</v>
      </c>
      <c r="N38" s="6">
        <v>8.6</v>
      </c>
      <c r="O38" s="6">
        <v>8.6</v>
      </c>
      <c r="P38" s="6">
        <v>5.4</v>
      </c>
      <c r="Q38" s="6">
        <f>SUM(L38:P38)</f>
        <v>37</v>
      </c>
      <c r="R38" s="8">
        <f>SUM(K38,Q38)</f>
        <v>63.9</v>
      </c>
      <c r="S38" s="16">
        <v>20</v>
      </c>
      <c r="T38" s="41">
        <v>20</v>
      </c>
    </row>
    <row r="39" spans="2:19" s="4" customFormat="1" ht="12" customHeight="1">
      <c r="B39" t="s">
        <v>52</v>
      </c>
      <c r="C39" s="53" t="s">
        <v>53</v>
      </c>
      <c r="D39" s="56">
        <v>36260</v>
      </c>
      <c r="E39" s="53"/>
      <c r="F39" s="6"/>
      <c r="G39" s="6"/>
      <c r="H39" s="6"/>
      <c r="I39" s="6"/>
      <c r="K39" s="6"/>
      <c r="L39" s="6"/>
      <c r="M39" s="6"/>
      <c r="N39" s="6"/>
      <c r="P39" s="6"/>
      <c r="Q39" s="6"/>
      <c r="R39" s="8"/>
      <c r="S39" s="29"/>
    </row>
    <row r="40" spans="2:18" s="4" customFormat="1" ht="12" customHeight="1">
      <c r="B40" s="9" t="s">
        <v>27</v>
      </c>
      <c r="C40" s="54" t="s">
        <v>25</v>
      </c>
      <c r="D40" s="9" t="s">
        <v>41</v>
      </c>
      <c r="F40" s="10" t="s">
        <v>16</v>
      </c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11">
        <v>62</v>
      </c>
    </row>
    <row r="41" spans="1:19" s="3" customFormat="1" ht="12" customHeight="1">
      <c r="A41" s="3">
        <v>1</v>
      </c>
      <c r="B41" s="3" t="s">
        <v>102</v>
      </c>
      <c r="C41" s="53" t="s">
        <v>103</v>
      </c>
      <c r="D41" s="56">
        <v>36924</v>
      </c>
      <c r="E41" s="46" t="s">
        <v>94</v>
      </c>
      <c r="F41" s="6">
        <v>5.4</v>
      </c>
      <c r="G41" s="6">
        <v>5</v>
      </c>
      <c r="H41" s="6">
        <v>8.6</v>
      </c>
      <c r="I41" s="6">
        <v>8.6</v>
      </c>
      <c r="J41" s="9"/>
      <c r="K41" s="6">
        <f>SUM(F41:J41)</f>
        <v>27.6</v>
      </c>
      <c r="L41" s="6">
        <v>3.9</v>
      </c>
      <c r="M41" s="6">
        <v>3.9</v>
      </c>
      <c r="N41" s="6">
        <v>4.2</v>
      </c>
      <c r="O41" s="6">
        <v>4.2</v>
      </c>
      <c r="P41" s="6">
        <v>0.7</v>
      </c>
      <c r="Q41" s="6">
        <f>SUM(L41:P41)</f>
        <v>16.9</v>
      </c>
      <c r="R41" s="8">
        <f>SUM(K41,Q41)</f>
        <v>44.5</v>
      </c>
      <c r="S41" s="16">
        <v>20</v>
      </c>
    </row>
    <row r="42" spans="2:18" s="3" customFormat="1" ht="12" customHeight="1">
      <c r="B42" s="3" t="s">
        <v>113</v>
      </c>
      <c r="C42" s="53" t="s">
        <v>70</v>
      </c>
      <c r="D42" s="56">
        <v>36108</v>
      </c>
      <c r="F42" s="39"/>
      <c r="G42" s="39"/>
      <c r="H42" s="39"/>
      <c r="I42" s="39"/>
      <c r="R42" s="47"/>
    </row>
    <row r="43" spans="2:18" s="4" customFormat="1" ht="12" customHeight="1">
      <c r="B43" s="9" t="s">
        <v>27</v>
      </c>
      <c r="C43" s="54" t="s">
        <v>26</v>
      </c>
      <c r="D43" s="27" t="s">
        <v>54</v>
      </c>
      <c r="F43" s="10" t="s">
        <v>16</v>
      </c>
      <c r="G43" s="10"/>
      <c r="H43" s="10"/>
      <c r="I43" s="10"/>
      <c r="K43" s="6"/>
      <c r="L43" s="6"/>
      <c r="M43" s="6"/>
      <c r="N43" s="6"/>
      <c r="P43" s="6"/>
      <c r="Q43" s="6"/>
      <c r="R43" s="11">
        <v>64</v>
      </c>
    </row>
    <row r="44" spans="1:20" s="4" customFormat="1" ht="12" customHeight="1">
      <c r="A44" s="4">
        <v>1</v>
      </c>
      <c r="B44" s="4" t="s">
        <v>21</v>
      </c>
      <c r="C44" s="46" t="s">
        <v>22</v>
      </c>
      <c r="D44" s="55">
        <v>34699</v>
      </c>
      <c r="E44" s="46" t="s">
        <v>19</v>
      </c>
      <c r="F44" s="6">
        <v>8.2</v>
      </c>
      <c r="G44" s="6">
        <v>8.1</v>
      </c>
      <c r="H44" s="6">
        <v>9.6</v>
      </c>
      <c r="I44" s="6">
        <v>9.6</v>
      </c>
      <c r="J44" s="39">
        <v>1</v>
      </c>
      <c r="K44" s="42">
        <f>SUM(F44:J44)</f>
        <v>36.5</v>
      </c>
      <c r="L44" s="6">
        <v>8.2</v>
      </c>
      <c r="M44" s="6">
        <v>7.9</v>
      </c>
      <c r="N44" s="6">
        <v>8.6</v>
      </c>
      <c r="O44" s="6">
        <v>8.6</v>
      </c>
      <c r="P44" s="6">
        <v>7.9</v>
      </c>
      <c r="Q44" s="6">
        <f>SUM(L44:P44)</f>
        <v>41.2</v>
      </c>
      <c r="R44" s="8">
        <f>SUM(K44,Q44)</f>
        <v>77.7</v>
      </c>
      <c r="S44" s="16">
        <v>20</v>
      </c>
      <c r="T44" s="41">
        <v>20</v>
      </c>
    </row>
    <row r="45" spans="2:18" s="4" customFormat="1" ht="12" customHeight="1">
      <c r="B45" s="4" t="s">
        <v>23</v>
      </c>
      <c r="C45" s="46" t="s">
        <v>24</v>
      </c>
      <c r="D45" s="55">
        <v>34887</v>
      </c>
      <c r="E45" s="46"/>
      <c r="F45" s="6"/>
      <c r="G45" s="6"/>
      <c r="H45" s="6"/>
      <c r="I45" s="6"/>
      <c r="K45" s="6"/>
      <c r="L45" s="6"/>
      <c r="M45" s="6"/>
      <c r="N45" s="6"/>
      <c r="P45" s="6"/>
      <c r="Q45" s="6"/>
      <c r="R45" s="8"/>
    </row>
    <row r="46" spans="2:21" s="59" customFormat="1" ht="18.75" customHeight="1">
      <c r="B46" s="59" t="s">
        <v>63</v>
      </c>
      <c r="E46" s="59" t="s">
        <v>116</v>
      </c>
      <c r="G46" s="59" t="s">
        <v>201</v>
      </c>
      <c r="S46" s="60"/>
      <c r="T46" s="61"/>
      <c r="U46" s="62"/>
    </row>
    <row r="47" spans="1:19" s="20" customFormat="1" ht="17.25" customHeight="1">
      <c r="A47" s="2">
        <v>1</v>
      </c>
      <c r="B47" s="2" t="s">
        <v>64</v>
      </c>
      <c r="C47" s="2"/>
      <c r="D47" s="2"/>
      <c r="E47" s="21"/>
      <c r="F47" s="2"/>
      <c r="G47" s="2"/>
      <c r="H47" s="2"/>
      <c r="I47" s="2"/>
      <c r="J47" s="2"/>
      <c r="K47" s="2">
        <v>664</v>
      </c>
      <c r="L47" s="2"/>
      <c r="M47" s="2"/>
      <c r="N47" s="2"/>
      <c r="O47" s="2"/>
      <c r="P47" s="2"/>
      <c r="Q47" s="2"/>
      <c r="R47" s="2"/>
      <c r="S47" s="2"/>
    </row>
    <row r="48" spans="1:21" s="20" customFormat="1" ht="18">
      <c r="A48" s="2">
        <v>2</v>
      </c>
      <c r="B48" s="2" t="s">
        <v>118</v>
      </c>
      <c r="C48" s="18"/>
      <c r="D48" s="18"/>
      <c r="E48" s="2"/>
      <c r="F48" s="18"/>
      <c r="G48" s="18"/>
      <c r="H48" s="18"/>
      <c r="I48" s="18"/>
      <c r="J48" s="18"/>
      <c r="K48" s="2">
        <v>338</v>
      </c>
      <c r="L48" s="2"/>
      <c r="M48" s="2"/>
      <c r="N48" s="2"/>
      <c r="O48" s="2"/>
      <c r="P48" s="2"/>
      <c r="Q48" s="2"/>
      <c r="R48" s="2"/>
      <c r="S48" s="2"/>
      <c r="U48" s="38"/>
    </row>
    <row r="49" spans="1:19" s="31" customFormat="1" ht="18">
      <c r="A49" s="2">
        <v>3</v>
      </c>
      <c r="B49" s="2" t="s">
        <v>117</v>
      </c>
      <c r="C49" s="2"/>
      <c r="D49" s="22"/>
      <c r="E49" s="2"/>
      <c r="F49" s="2"/>
      <c r="G49" s="2"/>
      <c r="H49" s="2"/>
      <c r="I49" s="2"/>
      <c r="J49" s="2"/>
      <c r="K49" s="2">
        <v>331</v>
      </c>
      <c r="L49" s="18"/>
      <c r="M49" s="18"/>
      <c r="N49" s="18"/>
      <c r="O49" s="18"/>
      <c r="P49" s="18"/>
      <c r="Q49" s="18"/>
      <c r="R49" s="18"/>
      <c r="S49" s="18"/>
    </row>
    <row r="50" spans="1:19" s="31" customFormat="1" ht="18">
      <c r="A50" s="2">
        <v>4</v>
      </c>
      <c r="B50" s="2" t="s">
        <v>124</v>
      </c>
      <c r="C50" s="18"/>
      <c r="D50" s="18"/>
      <c r="E50" s="2"/>
      <c r="F50" s="18"/>
      <c r="G50" s="18"/>
      <c r="H50" s="18"/>
      <c r="I50" s="18"/>
      <c r="J50" s="18"/>
      <c r="K50" s="2">
        <v>160</v>
      </c>
      <c r="L50" s="18"/>
      <c r="M50" s="18"/>
      <c r="N50" s="18"/>
      <c r="O50" s="18"/>
      <c r="P50" s="18"/>
      <c r="Q50" s="18"/>
      <c r="R50" s="18"/>
      <c r="S50" s="18"/>
    </row>
    <row r="51" spans="1:19" s="31" customFormat="1" ht="18">
      <c r="A51" s="2">
        <v>5</v>
      </c>
      <c r="B51" s="2" t="s">
        <v>165</v>
      </c>
      <c r="C51" s="2"/>
      <c r="D51" s="2"/>
      <c r="E51" s="2"/>
      <c r="F51" s="18"/>
      <c r="G51" s="18"/>
      <c r="H51" s="18"/>
      <c r="I51" s="18"/>
      <c r="J51" s="18"/>
      <c r="K51" s="2">
        <v>56</v>
      </c>
      <c r="L51" s="18"/>
      <c r="M51" s="18"/>
      <c r="N51" s="18"/>
      <c r="O51" s="18"/>
      <c r="P51" s="18"/>
      <c r="Q51" s="18"/>
      <c r="R51" s="18"/>
      <c r="S51" s="18"/>
    </row>
    <row r="52" spans="1:19" s="31" customFormat="1" ht="18">
      <c r="A52" s="2">
        <v>6</v>
      </c>
      <c r="B52" s="2" t="s">
        <v>164</v>
      </c>
      <c r="C52" s="2"/>
      <c r="D52" s="2"/>
      <c r="E52" s="2"/>
      <c r="F52" s="2"/>
      <c r="G52" s="2"/>
      <c r="H52" s="2"/>
      <c r="I52" s="2"/>
      <c r="J52" s="2"/>
      <c r="K52" s="2">
        <v>40</v>
      </c>
      <c r="L52" s="2"/>
      <c r="M52" s="2"/>
      <c r="N52" s="2"/>
      <c r="O52" s="2"/>
      <c r="P52" s="2"/>
      <c r="Q52" s="2"/>
      <c r="R52" s="18"/>
      <c r="S52" s="18"/>
    </row>
    <row r="53" spans="1:19" s="31" customFormat="1" ht="18">
      <c r="A53" s="2">
        <v>7</v>
      </c>
      <c r="B53" s="2" t="s">
        <v>155</v>
      </c>
      <c r="C53" s="18"/>
      <c r="D53" s="2"/>
      <c r="E53" s="18"/>
      <c r="F53" s="2"/>
      <c r="G53" s="2"/>
      <c r="H53" s="2"/>
      <c r="I53" s="2"/>
      <c r="J53" s="2"/>
      <c r="K53" s="2">
        <v>40</v>
      </c>
      <c r="L53" s="2"/>
      <c r="M53" s="2"/>
      <c r="N53" s="2"/>
      <c r="O53" s="2"/>
      <c r="P53" s="70"/>
      <c r="Q53" s="2"/>
      <c r="R53" s="18"/>
      <c r="S53" s="18"/>
    </row>
    <row r="54" spans="1:19" s="31" customFormat="1" ht="18">
      <c r="A54" s="2">
        <v>8</v>
      </c>
      <c r="B54" s="2" t="s">
        <v>166</v>
      </c>
      <c r="C54" s="2"/>
      <c r="D54" s="2"/>
      <c r="E54" s="2"/>
      <c r="F54" s="2"/>
      <c r="G54" s="2"/>
      <c r="H54" s="2"/>
      <c r="I54" s="2"/>
      <c r="J54" s="2"/>
      <c r="K54" s="2">
        <v>0</v>
      </c>
      <c r="L54" s="2"/>
      <c r="M54" s="2"/>
      <c r="N54" s="2"/>
      <c r="O54" s="18"/>
      <c r="P54" s="18"/>
      <c r="Q54" s="18"/>
      <c r="R54" s="18"/>
      <c r="S54" s="18"/>
    </row>
    <row r="55" spans="1:19" ht="15">
      <c r="A55" s="4"/>
      <c r="B55" s="4"/>
      <c r="C55" s="4"/>
      <c r="D55" s="5"/>
      <c r="E55" s="4"/>
      <c r="F55" s="6"/>
      <c r="G55" s="6"/>
      <c r="H55" s="6"/>
      <c r="I55" s="6"/>
      <c r="J55" s="6"/>
      <c r="K55" s="71"/>
      <c r="L55" s="71"/>
      <c r="M55" s="71"/>
      <c r="N55" s="71"/>
      <c r="O55" s="71"/>
      <c r="P55" s="58"/>
      <c r="Q55" s="72"/>
      <c r="R55" s="22"/>
      <c r="S55" s="18"/>
    </row>
    <row r="56" spans="1:17" ht="12.75">
      <c r="A56" s="4"/>
      <c r="B56" s="3"/>
      <c r="C56" s="4"/>
      <c r="D56" s="12"/>
      <c r="E56" s="4"/>
      <c r="F56" s="6"/>
      <c r="G56" s="6"/>
      <c r="H56" s="6"/>
      <c r="I56" s="6"/>
      <c r="J56" s="6"/>
      <c r="K56" s="6"/>
      <c r="L56" s="6"/>
      <c r="M56" s="6"/>
      <c r="N56" s="6"/>
      <c r="O56" s="6"/>
      <c r="P56" s="8"/>
      <c r="Q56" s="7"/>
    </row>
    <row r="57" spans="1:18" ht="12.75">
      <c r="A57" s="4"/>
      <c r="B57" s="3"/>
      <c r="C57" s="4"/>
      <c r="D57" s="12"/>
      <c r="E57" s="4"/>
      <c r="F57" s="6"/>
      <c r="G57" s="6"/>
      <c r="H57" s="6"/>
      <c r="I57" s="6"/>
      <c r="J57" s="6"/>
      <c r="K57" s="6"/>
      <c r="L57" s="6"/>
      <c r="M57" s="6"/>
      <c r="N57" s="6"/>
      <c r="O57" s="6"/>
      <c r="P57" s="8"/>
      <c r="Q57" s="14"/>
      <c r="R57" s="19"/>
    </row>
    <row r="58" spans="1:18" ht="12.75">
      <c r="A58" s="4"/>
      <c r="B58" s="3"/>
      <c r="C58" s="4"/>
      <c r="D58" s="12"/>
      <c r="E58" s="4"/>
      <c r="F58" s="6"/>
      <c r="G58" s="6"/>
      <c r="H58" s="6"/>
      <c r="I58" s="6"/>
      <c r="J58" s="6"/>
      <c r="K58" s="6"/>
      <c r="L58" s="6"/>
      <c r="M58" s="6"/>
      <c r="N58" s="6"/>
      <c r="O58" s="6"/>
      <c r="P58" s="8"/>
      <c r="Q58" s="14"/>
      <c r="R58" s="19"/>
    </row>
    <row r="59" spans="1:18" ht="12.75">
      <c r="A59" s="4"/>
      <c r="B59" s="4"/>
      <c r="C59" s="4"/>
      <c r="D59" s="5"/>
      <c r="E59" s="4"/>
      <c r="F59" s="6"/>
      <c r="G59" s="6"/>
      <c r="H59" s="6"/>
      <c r="I59" s="6"/>
      <c r="J59" s="6"/>
      <c r="K59" s="6"/>
      <c r="L59" s="6"/>
      <c r="M59" s="6"/>
      <c r="N59" s="6"/>
      <c r="O59" s="6"/>
      <c r="P59" s="8"/>
      <c r="Q59" s="14"/>
      <c r="R59" s="19"/>
    </row>
    <row r="60" spans="1:18" ht="12.75">
      <c r="A60" s="4"/>
      <c r="B60" s="4"/>
      <c r="C60" s="4"/>
      <c r="D60" s="5"/>
      <c r="E60" s="4"/>
      <c r="F60" s="6"/>
      <c r="G60" s="6"/>
      <c r="H60" s="6"/>
      <c r="I60" s="6"/>
      <c r="J60" s="6"/>
      <c r="K60" s="6"/>
      <c r="L60" s="6"/>
      <c r="M60" s="6"/>
      <c r="N60" s="6"/>
      <c r="O60" s="6"/>
      <c r="P60" s="8"/>
      <c r="Q60" s="14"/>
      <c r="R60" s="19"/>
    </row>
    <row r="61" spans="1:18" ht="12.75">
      <c r="A61" s="4"/>
      <c r="B61" s="4"/>
      <c r="C61" s="4"/>
      <c r="D61" s="5"/>
      <c r="E61" s="4"/>
      <c r="F61" s="6"/>
      <c r="G61" s="6"/>
      <c r="H61" s="6"/>
      <c r="I61" s="6"/>
      <c r="J61" s="6"/>
      <c r="K61" s="6"/>
      <c r="L61" s="6"/>
      <c r="M61" s="6"/>
      <c r="N61" s="6"/>
      <c r="O61" s="6"/>
      <c r="P61" s="8"/>
      <c r="Q61" s="14"/>
      <c r="R61" s="19"/>
    </row>
    <row r="62" spans="1:18" ht="12.75">
      <c r="A62" s="4"/>
      <c r="B62" s="4"/>
      <c r="C62" s="4"/>
      <c r="D62" s="5"/>
      <c r="E62" s="4"/>
      <c r="F62" s="6"/>
      <c r="G62" s="6"/>
      <c r="H62" s="6"/>
      <c r="I62" s="6"/>
      <c r="J62" s="6"/>
      <c r="K62" s="6"/>
      <c r="L62" s="6"/>
      <c r="M62" s="6"/>
      <c r="N62" s="6"/>
      <c r="O62" s="6"/>
      <c r="P62" s="8"/>
      <c r="Q62" s="14"/>
      <c r="R62" s="19"/>
    </row>
    <row r="63" spans="1:17" ht="12.75">
      <c r="A63" s="4"/>
      <c r="B63" s="9"/>
      <c r="C63" s="4"/>
      <c r="D63" s="9"/>
      <c r="E63" s="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/>
      <c r="Q63" s="9"/>
    </row>
    <row r="64" spans="1:18" ht="12.75">
      <c r="A64" s="4"/>
      <c r="B64" s="4"/>
      <c r="C64" s="4"/>
      <c r="D64" s="5"/>
      <c r="E64" s="4"/>
      <c r="F64" s="6"/>
      <c r="G64" s="6"/>
      <c r="H64" s="6"/>
      <c r="I64" s="6"/>
      <c r="J64" s="6"/>
      <c r="K64" s="6"/>
      <c r="L64" s="6"/>
      <c r="M64" s="6"/>
      <c r="N64" s="6"/>
      <c r="O64" s="6"/>
      <c r="P64" s="8"/>
      <c r="Q64" s="7"/>
      <c r="R64" s="19"/>
    </row>
    <row r="65" spans="1:18" ht="12.75">
      <c r="A65" s="4"/>
      <c r="B65" s="4"/>
      <c r="C65" s="4"/>
      <c r="D65" s="5"/>
      <c r="E65" s="4"/>
      <c r="F65" s="6"/>
      <c r="G65" s="6"/>
      <c r="H65" s="6"/>
      <c r="I65" s="6"/>
      <c r="J65" s="6"/>
      <c r="K65" s="6"/>
      <c r="L65" s="6"/>
      <c r="M65" s="6"/>
      <c r="N65" s="6"/>
      <c r="O65" s="6"/>
      <c r="P65" s="8"/>
      <c r="Q65" s="7"/>
      <c r="R65" s="19"/>
    </row>
    <row r="66" spans="1:18" ht="12.75">
      <c r="A66" s="4"/>
      <c r="B66" s="4"/>
      <c r="C66" s="4"/>
      <c r="D66" s="5"/>
      <c r="E66" s="4"/>
      <c r="F66" s="6"/>
      <c r="G66" s="6"/>
      <c r="H66" s="6"/>
      <c r="I66" s="6"/>
      <c r="J66" s="6"/>
      <c r="K66" s="6"/>
      <c r="L66" s="6"/>
      <c r="M66" s="6"/>
      <c r="N66" s="6"/>
      <c r="O66" s="6"/>
      <c r="P66" s="8"/>
      <c r="Q66" s="7"/>
      <c r="R66" s="19"/>
    </row>
    <row r="67" spans="1:17" ht="12.75">
      <c r="A67" s="4"/>
      <c r="B67" s="9"/>
      <c r="C67" s="4"/>
      <c r="D67" s="9"/>
      <c r="E67" s="4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  <c r="Q67" s="4"/>
    </row>
    <row r="68" spans="1:18" ht="12.75">
      <c r="A68" s="4"/>
      <c r="B68" s="4"/>
      <c r="C68" s="4"/>
      <c r="D68" s="5"/>
      <c r="E68" s="4"/>
      <c r="F68" s="6"/>
      <c r="G68" s="6"/>
      <c r="H68" s="6"/>
      <c r="I68" s="6"/>
      <c r="J68" s="6"/>
      <c r="K68" s="6"/>
      <c r="L68" s="6"/>
      <c r="M68" s="6"/>
      <c r="N68" s="6"/>
      <c r="O68" s="6"/>
      <c r="P68" s="8"/>
      <c r="Q68" s="14"/>
      <c r="R68" s="19"/>
    </row>
    <row r="69" spans="1:18" ht="12.75">
      <c r="A69" s="4"/>
      <c r="B69" s="4"/>
      <c r="C69" s="4"/>
      <c r="D69" s="12"/>
      <c r="E69" s="4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14"/>
      <c r="R69" s="19"/>
    </row>
    <row r="70" spans="1:18" ht="12.75">
      <c r="A70" s="4"/>
      <c r="B70" s="4"/>
      <c r="C70" s="4"/>
      <c r="D70" s="5"/>
      <c r="E70" s="4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14"/>
      <c r="R70" s="19"/>
    </row>
    <row r="71" spans="1:17" ht="12.75">
      <c r="A71" s="4"/>
      <c r="B71" s="9"/>
      <c r="C71" s="4"/>
      <c r="D71" s="9"/>
      <c r="E71" s="4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  <c r="Q71" s="4"/>
    </row>
    <row r="72" spans="1:17" ht="12.75">
      <c r="A72" s="4"/>
      <c r="B72" s="4"/>
      <c r="C72" s="4"/>
      <c r="D72" s="5"/>
      <c r="E72" s="4"/>
      <c r="F72" s="6"/>
      <c r="G72" s="6"/>
      <c r="H72" s="6"/>
      <c r="I72" s="6"/>
      <c r="J72" s="6"/>
      <c r="K72" s="6"/>
      <c r="L72" s="6"/>
      <c r="M72" s="6"/>
      <c r="N72" s="6"/>
      <c r="O72" s="6"/>
      <c r="P72" s="8"/>
      <c r="Q72" s="7"/>
    </row>
    <row r="73" spans="1:18" ht="12.75">
      <c r="A73" s="4"/>
      <c r="B73" s="4"/>
      <c r="C73" s="4"/>
      <c r="D73" s="5"/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8"/>
      <c r="Q73" s="14"/>
      <c r="R73" s="19"/>
    </row>
    <row r="74" spans="1:18" ht="12.75">
      <c r="A74" s="4"/>
      <c r="B74" s="4"/>
      <c r="C74" s="4"/>
      <c r="D74" s="5"/>
      <c r="E74" s="4"/>
      <c r="F74" s="6"/>
      <c r="G74" s="6"/>
      <c r="H74" s="6"/>
      <c r="I74" s="6"/>
      <c r="J74" s="6"/>
      <c r="K74" s="6"/>
      <c r="L74" s="6"/>
      <c r="M74" s="6"/>
      <c r="N74" s="6"/>
      <c r="O74" s="6"/>
      <c r="P74" s="8"/>
      <c r="Q74" s="14"/>
      <c r="R74" s="19"/>
    </row>
    <row r="75" spans="1:17" ht="12.75">
      <c r="A75" s="4"/>
      <c r="B75" s="9"/>
      <c r="C75" s="4"/>
      <c r="D75" s="9"/>
      <c r="E75" s="4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  <c r="Q75" s="4"/>
    </row>
    <row r="76" spans="1:18" ht="12.75">
      <c r="A76" s="4"/>
      <c r="B76" s="4"/>
      <c r="C76" s="4"/>
      <c r="D76" s="5"/>
      <c r="E76" s="4"/>
      <c r="F76" s="6"/>
      <c r="G76" s="6"/>
      <c r="H76" s="6"/>
      <c r="I76" s="6"/>
      <c r="J76" s="6"/>
      <c r="K76" s="6"/>
      <c r="L76" s="6"/>
      <c r="M76" s="6"/>
      <c r="N76" s="6"/>
      <c r="O76" s="6"/>
      <c r="P76" s="8"/>
      <c r="Q76" s="14"/>
      <c r="R76" s="19"/>
    </row>
    <row r="77" spans="1:17" ht="12.75">
      <c r="A77" s="4"/>
      <c r="B77" s="9"/>
      <c r="C77" s="4"/>
      <c r="D77" s="9"/>
      <c r="E77" s="4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9"/>
    </row>
    <row r="78" spans="1:18" ht="12.75">
      <c r="A78" s="4"/>
      <c r="B78" s="3"/>
      <c r="C78" s="4"/>
      <c r="D78" s="12"/>
      <c r="E78" s="4"/>
      <c r="F78" s="6"/>
      <c r="G78" s="6"/>
      <c r="H78" s="6"/>
      <c r="I78" s="6"/>
      <c r="J78" s="6"/>
      <c r="K78" s="6"/>
      <c r="L78" s="6"/>
      <c r="M78" s="6"/>
      <c r="N78" s="6"/>
      <c r="O78" s="6"/>
      <c r="P78" s="8"/>
      <c r="Q78" s="14"/>
      <c r="R78" s="19"/>
    </row>
    <row r="79" spans="1:17" ht="12.75">
      <c r="A79" s="4"/>
      <c r="B79" s="4"/>
      <c r="C79" s="4"/>
      <c r="D79" s="5"/>
      <c r="E79" s="4"/>
      <c r="F79" s="6"/>
      <c r="G79" s="6"/>
      <c r="H79" s="6"/>
      <c r="I79" s="6"/>
      <c r="J79" s="6"/>
      <c r="K79" s="6"/>
      <c r="L79" s="6"/>
      <c r="M79" s="6"/>
      <c r="N79" s="6"/>
      <c r="O79" s="6"/>
      <c r="P79" s="8"/>
      <c r="Q79" s="7"/>
    </row>
    <row r="80" spans="1:17" ht="12.75">
      <c r="A80" s="4"/>
      <c r="B80" s="4"/>
      <c r="C80" s="4"/>
      <c r="D80" s="5"/>
      <c r="E80" s="4"/>
      <c r="F80" s="6"/>
      <c r="G80" s="6"/>
      <c r="H80" s="6"/>
      <c r="I80" s="6"/>
      <c r="J80" s="6"/>
      <c r="K80" s="6"/>
      <c r="L80" s="6"/>
      <c r="M80" s="6"/>
      <c r="N80" s="6"/>
      <c r="O80" s="6"/>
      <c r="P80" s="8"/>
      <c r="Q80" s="7"/>
    </row>
    <row r="81" spans="1:17" ht="12.75">
      <c r="A81" s="13"/>
      <c r="B81" s="4"/>
      <c r="C81" s="4"/>
      <c r="D81" s="5"/>
      <c r="E81" s="4"/>
      <c r="F81" s="6"/>
      <c r="G81" s="6"/>
      <c r="H81" s="6"/>
      <c r="I81" s="6"/>
      <c r="J81" s="6"/>
      <c r="K81" s="6"/>
      <c r="L81" s="6"/>
      <c r="M81" s="6"/>
      <c r="N81" s="6"/>
      <c r="O81" s="6"/>
      <c r="P81" s="8"/>
      <c r="Q81" s="7"/>
    </row>
    <row r="82" spans="1:17" ht="12.75">
      <c r="A82" s="4"/>
      <c r="B82" s="4"/>
      <c r="C82" s="4"/>
      <c r="D82" s="5"/>
      <c r="E82" s="4"/>
      <c r="F82" s="6"/>
      <c r="G82" s="6"/>
      <c r="H82" s="6"/>
      <c r="I82" s="6"/>
      <c r="J82" s="6"/>
      <c r="K82" s="6"/>
      <c r="L82" s="6"/>
      <c r="M82" s="6"/>
      <c r="N82" s="6"/>
      <c r="O82" s="6"/>
      <c r="P82" s="8"/>
      <c r="Q82" s="7"/>
    </row>
    <row r="83" spans="1:17" ht="12.75">
      <c r="A83" s="4"/>
      <c r="B83" s="4"/>
      <c r="C83" s="4"/>
      <c r="D83" s="5"/>
      <c r="E83" s="4"/>
      <c r="F83" s="6"/>
      <c r="G83" s="6"/>
      <c r="H83" s="6"/>
      <c r="I83" s="6"/>
      <c r="J83" s="6"/>
      <c r="K83" s="6"/>
      <c r="L83" s="6"/>
      <c r="M83" s="6"/>
      <c r="N83" s="6"/>
      <c r="O83" s="6"/>
      <c r="P83" s="8"/>
      <c r="Q83" s="7"/>
    </row>
    <row r="84" spans="1:17" ht="12.75">
      <c r="A84" s="4"/>
      <c r="B84" s="4"/>
      <c r="C84" s="4"/>
      <c r="D84" s="5"/>
      <c r="E84" s="4"/>
      <c r="F84" s="6"/>
      <c r="G84" s="6"/>
      <c r="H84" s="6"/>
      <c r="I84" s="6"/>
      <c r="J84" s="6"/>
      <c r="K84" s="6"/>
      <c r="L84" s="6"/>
      <c r="M84" s="6"/>
      <c r="N84" s="6"/>
      <c r="O84" s="6"/>
      <c r="P84" s="8"/>
      <c r="Q84" s="7"/>
    </row>
    <row r="85" spans="1:17" ht="12.75">
      <c r="A85" s="4"/>
      <c r="B85" s="4"/>
      <c r="C85" s="4"/>
      <c r="D85" s="5"/>
      <c r="E85" s="4"/>
      <c r="F85" s="6"/>
      <c r="G85" s="6"/>
      <c r="H85" s="6"/>
      <c r="I85" s="6"/>
      <c r="J85" s="6"/>
      <c r="K85" s="6"/>
      <c r="L85" s="6"/>
      <c r="M85" s="6"/>
      <c r="N85" s="6"/>
      <c r="O85" s="6"/>
      <c r="P85" s="8"/>
      <c r="Q85" s="7"/>
    </row>
    <row r="86" spans="1:17" ht="12.75">
      <c r="A86" s="4"/>
      <c r="B86" s="9"/>
      <c r="C86" s="4"/>
      <c r="D86" s="9"/>
      <c r="E86" s="4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/>
      <c r="Q86" s="9"/>
    </row>
    <row r="87" spans="1:18" ht="12.75">
      <c r="A87" s="4"/>
      <c r="B87" s="4"/>
      <c r="C87" s="4"/>
      <c r="D87" s="5"/>
      <c r="E87" s="4"/>
      <c r="F87" s="6"/>
      <c r="G87" s="6"/>
      <c r="H87" s="6"/>
      <c r="I87" s="6"/>
      <c r="J87" s="6"/>
      <c r="K87" s="6"/>
      <c r="L87" s="6"/>
      <c r="M87" s="6"/>
      <c r="N87" s="6"/>
      <c r="O87" s="6"/>
      <c r="P87" s="8"/>
      <c r="Q87" s="14"/>
      <c r="R87" s="19"/>
    </row>
    <row r="88" spans="1:17" ht="12.75">
      <c r="A88" s="4"/>
      <c r="B88" s="4"/>
      <c r="C88" s="4"/>
      <c r="D88" s="5"/>
      <c r="E88" s="4"/>
      <c r="F88" s="6"/>
      <c r="G88" s="6"/>
      <c r="H88" s="6"/>
      <c r="I88" s="6"/>
      <c r="J88" s="6"/>
      <c r="K88" s="6"/>
      <c r="L88" s="6"/>
      <c r="M88" s="6"/>
      <c r="N88" s="6"/>
      <c r="O88" s="6"/>
      <c r="P88" s="8"/>
      <c r="Q88" s="7"/>
    </row>
    <row r="89" spans="1:17" ht="12.75">
      <c r="A89" s="4"/>
      <c r="B89" s="4"/>
      <c r="C89" s="4"/>
      <c r="D89" s="5"/>
      <c r="E89" s="4"/>
      <c r="F89" s="6"/>
      <c r="G89" s="6"/>
      <c r="H89" s="6"/>
      <c r="I89" s="6"/>
      <c r="J89" s="6"/>
      <c r="K89" s="6"/>
      <c r="L89" s="6"/>
      <c r="M89" s="6"/>
      <c r="N89" s="6"/>
      <c r="O89" s="6"/>
      <c r="P89" s="8"/>
      <c r="Q89" s="7"/>
    </row>
    <row r="90" spans="1:17" ht="12.75">
      <c r="A90" s="4"/>
      <c r="D90" s="1"/>
      <c r="F90" s="6"/>
      <c r="G90" s="6"/>
      <c r="H90" s="6"/>
      <c r="I90" s="6"/>
      <c r="J90" s="6"/>
      <c r="K90" s="6"/>
      <c r="L90" s="6"/>
      <c r="M90" s="6"/>
      <c r="N90" s="6"/>
      <c r="O90" s="6"/>
      <c r="P90" s="8"/>
      <c r="Q90" s="7"/>
    </row>
    <row r="91" spans="1:17" ht="12.75">
      <c r="A91" s="4"/>
      <c r="D91" s="1"/>
      <c r="F91" s="6"/>
      <c r="G91" s="6"/>
      <c r="H91" s="6"/>
      <c r="I91" s="6"/>
      <c r="J91" s="6"/>
      <c r="K91" s="6"/>
      <c r="L91" s="6"/>
      <c r="M91" s="6"/>
      <c r="N91" s="6"/>
      <c r="O91" s="6"/>
      <c r="P91" s="8"/>
      <c r="Q91" s="7"/>
    </row>
    <row r="92" spans="1:17" ht="12.75">
      <c r="A92" s="4"/>
      <c r="B92" s="9"/>
      <c r="C92" s="4"/>
      <c r="D92" s="9"/>
      <c r="E92" s="4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"/>
      <c r="Q92" s="7"/>
    </row>
    <row r="93" spans="1:18" ht="12.75">
      <c r="A93" s="4"/>
      <c r="B93" s="4"/>
      <c r="C93" s="4"/>
      <c r="D93" s="5"/>
      <c r="E93" s="4"/>
      <c r="F93" s="6"/>
      <c r="G93" s="6"/>
      <c r="H93" s="6"/>
      <c r="I93" s="6"/>
      <c r="J93" s="6"/>
      <c r="K93" s="6"/>
      <c r="L93" s="6"/>
      <c r="M93" s="6"/>
      <c r="N93" s="6"/>
      <c r="O93" s="6"/>
      <c r="P93" s="8"/>
      <c r="Q93" s="14"/>
      <c r="R93" s="19"/>
    </row>
    <row r="94" spans="1:17" ht="12.75">
      <c r="A94" s="4"/>
      <c r="B94" s="9"/>
      <c r="C94" s="4"/>
      <c r="D94" s="9"/>
      <c r="E94" s="4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"/>
      <c r="Q94" s="4"/>
    </row>
    <row r="95" spans="1:17" ht="12.75">
      <c r="A95" s="4"/>
      <c r="B95" s="4"/>
      <c r="C95" s="4"/>
      <c r="D95" s="5"/>
      <c r="E95" s="4"/>
      <c r="F95" s="6"/>
      <c r="G95" s="6"/>
      <c r="H95" s="6"/>
      <c r="I95" s="6"/>
      <c r="J95" s="6"/>
      <c r="K95" s="6"/>
      <c r="L95" s="6"/>
      <c r="M95" s="6"/>
      <c r="N95" s="6"/>
      <c r="O95" s="6"/>
      <c r="P95" s="8"/>
      <c r="Q95" s="7"/>
    </row>
    <row r="96" spans="1:17" ht="12.75">
      <c r="A96" s="4"/>
      <c r="B96" s="4"/>
      <c r="C96" s="4"/>
      <c r="D96" s="5"/>
      <c r="E96" s="4"/>
      <c r="F96" s="6"/>
      <c r="G96" s="6"/>
      <c r="H96" s="6"/>
      <c r="I96" s="6"/>
      <c r="J96" s="6"/>
      <c r="K96" s="6"/>
      <c r="L96" s="6"/>
      <c r="M96" s="6"/>
      <c r="N96" s="6"/>
      <c r="O96" s="6"/>
      <c r="P96" s="8"/>
      <c r="Q96" s="7"/>
    </row>
    <row r="97" spans="1:17" ht="12.75">
      <c r="A97" s="4"/>
      <c r="B97" s="3"/>
      <c r="C97" s="4"/>
      <c r="D97" s="12"/>
      <c r="E97" s="4"/>
      <c r="F97" s="6"/>
      <c r="G97" s="6"/>
      <c r="H97" s="6"/>
      <c r="I97" s="6"/>
      <c r="J97" s="6"/>
      <c r="K97" s="6"/>
      <c r="L97" s="6"/>
      <c r="M97" s="6"/>
      <c r="N97" s="6"/>
      <c r="O97" s="6"/>
      <c r="P97" s="8"/>
      <c r="Q97" s="7"/>
    </row>
    <row r="98" spans="1:17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ht="12.75">
      <c r="A99" s="9"/>
    </row>
    <row r="100" spans="1:17" ht="15.75">
      <c r="A100" s="2"/>
      <c r="B100" s="2"/>
      <c r="C100" s="2"/>
      <c r="D100" s="2"/>
      <c r="E100" s="2"/>
      <c r="F100" s="9"/>
      <c r="G100" s="9"/>
      <c r="H100" s="9"/>
      <c r="I100" s="9"/>
      <c r="J100" s="9"/>
      <c r="K100" s="9"/>
      <c r="L100" s="9"/>
      <c r="M100" s="9"/>
      <c r="N100" s="9"/>
      <c r="O100" s="4"/>
      <c r="P100" s="4"/>
      <c r="Q100" s="4"/>
    </row>
    <row r="101" spans="1:1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2.75">
      <c r="A102" s="9"/>
      <c r="B102" s="9"/>
      <c r="C102" s="9"/>
      <c r="D102" s="9"/>
      <c r="E102" s="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"/>
      <c r="Q102" s="9"/>
    </row>
    <row r="103" spans="1:17" ht="12.75">
      <c r="A103" s="4"/>
      <c r="B103" s="4"/>
      <c r="C103" s="4"/>
      <c r="D103" s="5"/>
      <c r="E103" s="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8"/>
      <c r="Q103" s="7"/>
    </row>
    <row r="104" spans="1:17" ht="12.75">
      <c r="A104" s="9"/>
      <c r="B104" s="4"/>
      <c r="C104" s="4"/>
      <c r="D104" s="5"/>
      <c r="E104" s="4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"/>
      <c r="Q104" s="9"/>
    </row>
    <row r="105" spans="1:18" ht="12.75">
      <c r="A105" s="4"/>
      <c r="B105" s="3"/>
      <c r="C105" s="4"/>
      <c r="D105" s="12"/>
      <c r="E105" s="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8"/>
      <c r="Q105" s="14"/>
      <c r="R105" s="19"/>
    </row>
    <row r="106" spans="1:17" ht="12.75">
      <c r="A106" s="9"/>
      <c r="B106" s="3"/>
      <c r="C106" s="4"/>
      <c r="D106" s="12"/>
      <c r="E106" s="4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"/>
      <c r="Q106" s="9"/>
    </row>
    <row r="107" spans="1:17" ht="12.75">
      <c r="A107" s="9"/>
      <c r="B107" s="9"/>
      <c r="C107" s="9"/>
      <c r="D107" s="9"/>
      <c r="E107" s="4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"/>
      <c r="Q107" s="9"/>
    </row>
    <row r="108" spans="1:17" ht="12.75">
      <c r="A108" s="4"/>
      <c r="B108" s="4"/>
      <c r="C108" s="4"/>
      <c r="D108" s="5"/>
      <c r="E108" s="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8"/>
      <c r="Q108" s="7"/>
    </row>
    <row r="109" spans="1:17" ht="12.75">
      <c r="A109" s="9"/>
      <c r="B109" s="4"/>
      <c r="C109" s="4"/>
      <c r="D109" s="5"/>
      <c r="E109" s="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"/>
      <c r="Q109" s="9"/>
    </row>
    <row r="110" spans="1:17" ht="12.75">
      <c r="A110" s="3"/>
      <c r="B110" s="4"/>
      <c r="C110" s="4"/>
      <c r="D110" s="5"/>
      <c r="E110" s="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8"/>
      <c r="Q110" s="16"/>
    </row>
    <row r="111" spans="1:17" ht="12.75">
      <c r="A111" s="9"/>
      <c r="B111" s="4"/>
      <c r="C111" s="4"/>
      <c r="D111" s="5"/>
      <c r="E111" s="4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/>
      <c r="Q111" s="9"/>
    </row>
    <row r="112" spans="1:17" ht="12.75">
      <c r="A112" s="4"/>
      <c r="B112" s="4"/>
      <c r="C112" s="4"/>
      <c r="D112" s="5"/>
      <c r="E112" s="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8"/>
      <c r="Q112" s="7"/>
    </row>
    <row r="113" spans="1:17" ht="12.75">
      <c r="A113" s="9"/>
      <c r="B113" s="4"/>
      <c r="C113" s="4"/>
      <c r="D113" s="5"/>
      <c r="E113" s="4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"/>
      <c r="Q113" s="9"/>
    </row>
    <row r="114" spans="1:17" ht="12.75">
      <c r="A114" s="9"/>
      <c r="B114" s="9"/>
      <c r="C114" s="9"/>
      <c r="D114" s="9"/>
      <c r="E114" s="4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/>
      <c r="Q114" s="9"/>
    </row>
    <row r="115" spans="1:17" ht="12.75">
      <c r="A115" s="4"/>
      <c r="B115" s="4"/>
      <c r="C115" s="4"/>
      <c r="D115" s="12"/>
      <c r="E115" s="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8"/>
      <c r="Q115" s="7"/>
    </row>
    <row r="116" spans="1:17" ht="12.75">
      <c r="A116" s="9"/>
      <c r="B116" s="4"/>
      <c r="C116" s="4"/>
      <c r="D116" s="5"/>
      <c r="E116" s="4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/>
      <c r="Q116" s="9"/>
    </row>
    <row r="117" spans="1:17" ht="12.75">
      <c r="A117" s="4"/>
      <c r="B117" s="9"/>
      <c r="C117" s="9"/>
      <c r="D117" s="9"/>
      <c r="E117" s="4"/>
      <c r="F117" s="6"/>
      <c r="G117" s="6"/>
      <c r="H117" s="6"/>
      <c r="I117" s="4"/>
      <c r="J117" s="6"/>
      <c r="K117" s="6"/>
      <c r="L117" s="6"/>
      <c r="M117" s="6"/>
      <c r="N117" s="6"/>
      <c r="O117" s="6"/>
      <c r="P117" s="8"/>
      <c r="Q117" s="4"/>
    </row>
    <row r="118" spans="1:17" ht="12.75">
      <c r="A118" s="4"/>
      <c r="B118" s="4"/>
      <c r="C118" s="4"/>
      <c r="D118" s="5"/>
      <c r="E118" s="4"/>
      <c r="F118" s="6"/>
      <c r="G118" s="6"/>
      <c r="H118" s="6"/>
      <c r="I118" s="4"/>
      <c r="J118" s="6"/>
      <c r="K118" s="6"/>
      <c r="L118" s="6"/>
      <c r="M118" s="6"/>
      <c r="N118" s="6"/>
      <c r="O118" s="6"/>
      <c r="P118" s="8"/>
      <c r="Q118" s="16"/>
    </row>
    <row r="119" spans="1:17" ht="12.75">
      <c r="A119" s="4"/>
      <c r="B119" s="4"/>
      <c r="C119" s="4"/>
      <c r="D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8"/>
      <c r="Q119" s="7"/>
    </row>
    <row r="120" spans="1:17" ht="12.75">
      <c r="A120" s="4"/>
      <c r="B120" s="9"/>
      <c r="C120" s="9"/>
      <c r="D120" s="9"/>
      <c r="E120" s="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8"/>
      <c r="Q120" s="4"/>
    </row>
    <row r="121" spans="1:18" ht="12.75">
      <c r="A121" s="4"/>
      <c r="B121" s="4"/>
      <c r="C121" s="4"/>
      <c r="D121" s="5"/>
      <c r="E121" s="4"/>
      <c r="F121" s="6"/>
      <c r="G121" s="6"/>
      <c r="H121" s="6"/>
      <c r="I121" s="4"/>
      <c r="J121" s="6"/>
      <c r="K121" s="6"/>
      <c r="L121" s="6"/>
      <c r="M121" s="6"/>
      <c r="N121" s="6"/>
      <c r="O121" s="6"/>
      <c r="P121" s="8"/>
      <c r="Q121" s="14"/>
      <c r="R121" s="19"/>
    </row>
    <row r="122" spans="1:17" ht="12.75">
      <c r="A122" s="4"/>
      <c r="B122" s="4"/>
      <c r="C122" s="4"/>
      <c r="D122" s="5"/>
      <c r="E122" s="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8"/>
      <c r="Q122" s="4"/>
    </row>
    <row r="123" spans="1:17" ht="12.75">
      <c r="A123" s="4"/>
      <c r="B123" s="4"/>
      <c r="C123" s="4"/>
      <c r="D123" s="5"/>
      <c r="E123" s="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8"/>
      <c r="Q123" s="16"/>
    </row>
    <row r="124" spans="1:17" ht="12.75">
      <c r="A124" s="4"/>
      <c r="B124" s="4"/>
      <c r="C124" s="4"/>
      <c r="D124" s="5"/>
      <c r="E124" s="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8"/>
      <c r="Q124" s="4"/>
    </row>
    <row r="125" spans="1:18" ht="12.75">
      <c r="A125" s="4"/>
      <c r="B125" s="3"/>
      <c r="C125" s="4"/>
      <c r="D125" s="12"/>
      <c r="E125" s="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8"/>
      <c r="Q125" s="14"/>
      <c r="R125" s="19"/>
    </row>
    <row r="126" spans="1:17" ht="12.75">
      <c r="A126" s="4"/>
      <c r="B126" s="4"/>
      <c r="C126" s="4"/>
      <c r="D126" s="5"/>
      <c r="E126" s="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8"/>
      <c r="Q126" s="14"/>
    </row>
    <row r="127" spans="1:17" ht="12.75">
      <c r="A127" s="4"/>
      <c r="B127" s="9"/>
      <c r="C127" s="9"/>
      <c r="D127" s="9"/>
      <c r="E127" s="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8"/>
      <c r="Q127" s="14"/>
    </row>
    <row r="128" spans="1:17" ht="12.75">
      <c r="A128" s="4"/>
      <c r="D128" s="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8"/>
      <c r="Q128" s="7"/>
    </row>
    <row r="129" spans="1:17" ht="12.75">
      <c r="A129" s="4"/>
      <c r="D129" s="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8"/>
      <c r="Q129" s="14"/>
    </row>
    <row r="130" spans="1:17" ht="12.75">
      <c r="A130" s="4"/>
      <c r="B130" s="9"/>
      <c r="C130" s="9"/>
      <c r="D130" s="9"/>
      <c r="E130" s="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8"/>
      <c r="Q130" s="4"/>
    </row>
    <row r="131" spans="1:18" ht="12.75">
      <c r="A131" s="4"/>
      <c r="B131" s="4"/>
      <c r="C131" s="4"/>
      <c r="D131" s="5"/>
      <c r="E131" s="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8"/>
      <c r="Q131" s="14"/>
      <c r="R131" s="19"/>
    </row>
    <row r="132" spans="1:17" ht="12.75">
      <c r="A132" s="4"/>
      <c r="B132" s="4"/>
      <c r="C132" s="4"/>
      <c r="D132" s="5"/>
      <c r="E132" s="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8"/>
      <c r="Q132" s="4"/>
    </row>
    <row r="133" spans="1:17" ht="12.75">
      <c r="A133" s="4"/>
      <c r="B133" s="9"/>
      <c r="C133" s="9"/>
      <c r="D133" s="9"/>
      <c r="E133" s="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8"/>
      <c r="Q133" s="4"/>
    </row>
    <row r="134" spans="1:17" ht="12.75">
      <c r="A134" s="4"/>
      <c r="B134" s="4"/>
      <c r="C134" s="4"/>
      <c r="D134" s="5"/>
      <c r="E134" s="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8"/>
      <c r="Q134" s="16"/>
    </row>
    <row r="135" spans="1:17" ht="12.75">
      <c r="A135" s="4"/>
      <c r="B135" s="4"/>
      <c r="C135" s="4"/>
      <c r="D135" s="5"/>
      <c r="E135" s="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8"/>
      <c r="Q135" s="4"/>
    </row>
    <row r="136" spans="1:17" ht="12.75">
      <c r="A136" s="9"/>
      <c r="B136" s="9"/>
      <c r="C136" s="9"/>
      <c r="D136" s="9"/>
      <c r="E136" s="3"/>
      <c r="F136" s="9"/>
      <c r="G136" s="9"/>
      <c r="H136" s="3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2.75">
      <c r="A137" s="9"/>
      <c r="B137" s="9"/>
      <c r="C137" s="9"/>
      <c r="D137" s="3"/>
      <c r="E137" s="17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9"/>
    </row>
    <row r="138" spans="1:17" ht="12.75">
      <c r="A138" s="9"/>
      <c r="B138" s="9"/>
      <c r="C138" s="9"/>
      <c r="D138" s="3"/>
      <c r="E138" s="17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9"/>
    </row>
    <row r="139" spans="1:17" ht="12.75">
      <c r="A139" s="9"/>
      <c r="B139" s="9"/>
      <c r="C139" s="9"/>
      <c r="D139" s="3"/>
      <c r="E139" s="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9"/>
    </row>
    <row r="140" spans="1:17" ht="12.75">
      <c r="A140" s="9"/>
      <c r="B140" s="9"/>
      <c r="D140" s="3"/>
      <c r="E140" s="17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9"/>
    </row>
    <row r="141" spans="1:17" ht="12.75">
      <c r="A141" s="9"/>
      <c r="B141" s="9"/>
      <c r="C141" s="9"/>
      <c r="D141" s="3"/>
      <c r="E141" s="17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9"/>
    </row>
    <row r="142" spans="1:17" ht="12.75">
      <c r="A142" s="9"/>
      <c r="B142" s="9"/>
      <c r="C142" s="9"/>
      <c r="D142" s="3"/>
      <c r="E142" s="17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9"/>
    </row>
    <row r="143" spans="1:17" ht="12.75">
      <c r="A143" s="9"/>
      <c r="B143" s="9"/>
      <c r="C143" s="9"/>
      <c r="D143" s="3"/>
      <c r="E143" s="9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9"/>
    </row>
    <row r="144" spans="1:17" ht="12.75">
      <c r="A144" s="9"/>
      <c r="B144" s="9"/>
      <c r="D144" s="3"/>
      <c r="E144" s="9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9"/>
    </row>
    <row r="145" spans="1:17" ht="12.75">
      <c r="A145" s="9"/>
      <c r="B145" s="9"/>
      <c r="D145" s="3"/>
      <c r="E145" s="9"/>
      <c r="Q145" s="9"/>
    </row>
    <row r="146" spans="1:17" ht="12.75">
      <c r="A146" s="9"/>
      <c r="B146" s="9"/>
      <c r="C146" s="9"/>
      <c r="D146" s="3"/>
      <c r="E146" s="9"/>
      <c r="Q146" s="9"/>
    </row>
    <row r="147" spans="5:18" ht="12.75">
      <c r="E147" s="1"/>
      <c r="Q147" s="17"/>
      <c r="R147" s="19"/>
    </row>
    <row r="148" ht="12.75">
      <c r="E148" s="1"/>
    </row>
    <row r="149" ht="12.75">
      <c r="E149" s="1"/>
    </row>
  </sheetData>
  <sheetProtection/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scale="83" r:id="rId1"/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Meda</cp:lastModifiedBy>
  <cp:lastPrinted>2013-10-27T11:44:08Z</cp:lastPrinted>
  <dcterms:created xsi:type="dcterms:W3CDTF">1996-11-05T10:16:36Z</dcterms:created>
  <dcterms:modified xsi:type="dcterms:W3CDTF">2013-10-27T11:48:18Z</dcterms:modified>
  <cp:category/>
  <cp:version/>
  <cp:contentType/>
  <cp:contentStatus/>
</cp:coreProperties>
</file>