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Class. Finale" sheetId="1" r:id="rId1"/>
    <sheet name="Torneo G.p.T." sheetId="2" r:id="rId2"/>
    <sheet name="C.N. Open" sheetId="3" r:id="rId3"/>
    <sheet name="C.N.S." sheetId="4" r:id="rId4"/>
  </sheets>
  <definedNames>
    <definedName name="_xlnm.Print_Area" localSheetId="2">'C.N. Open'!$A$1:$Q$68</definedName>
    <definedName name="_xlnm.Print_Area" localSheetId="3">'C.N.S.'!$A$1:$N$99</definedName>
    <definedName name="_xlnm.Print_Area" localSheetId="0">'Class. Finale'!$A$1:$G$19</definedName>
    <definedName name="_xlnm.Print_Area" localSheetId="1">'Torneo G.p.T.'!$A$1:$L$23</definedName>
  </definedNames>
  <calcPr fullCalcOnLoad="1"/>
</workbook>
</file>

<file path=xl/sharedStrings.xml><?xml version="1.0" encoding="utf-8"?>
<sst xmlns="http://schemas.openxmlformats.org/spreadsheetml/2006/main" count="448" uniqueCount="209">
  <si>
    <t>T.V.</t>
  </si>
  <si>
    <t>N.</t>
  </si>
  <si>
    <t>T.I.</t>
  </si>
  <si>
    <t>Cognome</t>
  </si>
  <si>
    <t>Nome</t>
  </si>
  <si>
    <t>Data n.</t>
  </si>
  <si>
    <t>BEATRICE</t>
  </si>
  <si>
    <t>G1</t>
  </si>
  <si>
    <t>G2</t>
  </si>
  <si>
    <t>G3</t>
  </si>
  <si>
    <t>Giovannoni</t>
  </si>
  <si>
    <t>Nicolò</t>
  </si>
  <si>
    <t>Martina</t>
  </si>
  <si>
    <t>Patisso Colonna</t>
  </si>
  <si>
    <t>Samuele</t>
  </si>
  <si>
    <t>Chierichetti</t>
  </si>
  <si>
    <t>Zoe</t>
  </si>
  <si>
    <t>Murgo</t>
  </si>
  <si>
    <t>Isabella</t>
  </si>
  <si>
    <t>Arrigo</t>
  </si>
  <si>
    <t>Agnese</t>
  </si>
  <si>
    <t>Finozzi</t>
  </si>
  <si>
    <t>Chiara</t>
  </si>
  <si>
    <t>Margherita</t>
  </si>
  <si>
    <t>Marco</t>
  </si>
  <si>
    <t>Capitani</t>
  </si>
  <si>
    <t>Manicone</t>
  </si>
  <si>
    <t>Claudia</t>
  </si>
  <si>
    <t>Società</t>
  </si>
  <si>
    <t>TVC</t>
  </si>
  <si>
    <t>Obbligatorio</t>
  </si>
  <si>
    <t>T.OB.</t>
  </si>
  <si>
    <t>T.V.O</t>
  </si>
  <si>
    <t>Dif.</t>
  </si>
  <si>
    <t>T.V.L.</t>
  </si>
  <si>
    <t>T.LIB.</t>
  </si>
  <si>
    <t>TOT.</t>
  </si>
  <si>
    <t>Sharra</t>
  </si>
  <si>
    <t>Piero</t>
  </si>
  <si>
    <t>Libero</t>
  </si>
  <si>
    <t>Diavoli Rossi</t>
  </si>
  <si>
    <t>Milano 2000 C</t>
  </si>
  <si>
    <t>Sciarrino</t>
  </si>
  <si>
    <t>Giuseppe</t>
  </si>
  <si>
    <t>Sardo</t>
  </si>
  <si>
    <t>Titone</t>
  </si>
  <si>
    <t>Leonardo</t>
  </si>
  <si>
    <t>Parisi</t>
  </si>
  <si>
    <t>Antonino</t>
  </si>
  <si>
    <t>Robassa</t>
  </si>
  <si>
    <t>Antonio</t>
  </si>
  <si>
    <t>Gin. Brindisi</t>
  </si>
  <si>
    <t>Lavino</t>
  </si>
  <si>
    <t>Crastolla</t>
  </si>
  <si>
    <t>Stefano</t>
  </si>
  <si>
    <t>Riviera Fiori C</t>
  </si>
  <si>
    <t>Lorenzo</t>
  </si>
  <si>
    <t>Andrea</t>
  </si>
  <si>
    <t>Bartolini Brancaleoni</t>
  </si>
  <si>
    <t>Alma Juventus</t>
  </si>
  <si>
    <t>Luciani</t>
  </si>
  <si>
    <t>Lucarelli</t>
  </si>
  <si>
    <t>Alessandro</t>
  </si>
  <si>
    <t>Michelini</t>
  </si>
  <si>
    <t>Costanza</t>
  </si>
  <si>
    <t>Milano 2000 B</t>
  </si>
  <si>
    <t>Simone</t>
  </si>
  <si>
    <t>Bonito</t>
  </si>
  <si>
    <t>Bosio</t>
  </si>
  <si>
    <t>Bonaveri</t>
  </si>
  <si>
    <t>Cecilia</t>
  </si>
  <si>
    <t>Pietro Emilio</t>
  </si>
  <si>
    <t>Monagheddu</t>
  </si>
  <si>
    <t>Luca</t>
  </si>
  <si>
    <t>Riviera Fiori B</t>
  </si>
  <si>
    <t>Milano 2000 A</t>
  </si>
  <si>
    <t>Arianna</t>
  </si>
  <si>
    <t>R.G. Torino A</t>
  </si>
  <si>
    <t>R.G. Torino B</t>
  </si>
  <si>
    <t>Lo Prete</t>
  </si>
  <si>
    <t>Edoardo</t>
  </si>
  <si>
    <t>Valle</t>
  </si>
  <si>
    <t>Jordi</t>
  </si>
  <si>
    <t>Riviera Fiori A</t>
  </si>
  <si>
    <t>Mattia</t>
  </si>
  <si>
    <t>Cianci</t>
  </si>
  <si>
    <t>Camilla</t>
  </si>
  <si>
    <t>Riviera Fiori</t>
  </si>
  <si>
    <t>Fiorini</t>
  </si>
  <si>
    <t>Michela</t>
  </si>
  <si>
    <t>Malatesta</t>
  </si>
  <si>
    <t>Vittoria</t>
  </si>
  <si>
    <t>Categoria Allievi Femminile</t>
  </si>
  <si>
    <t>Categoria Allievi Maschile</t>
  </si>
  <si>
    <t>Milano 2000</t>
  </si>
  <si>
    <t>Categoria ALLIEVE Femminile</t>
  </si>
  <si>
    <t>RIVIERA FIORI</t>
  </si>
  <si>
    <t>FILIPPI</t>
  </si>
  <si>
    <t>GALLO</t>
  </si>
  <si>
    <t>SERENA</t>
  </si>
  <si>
    <t>PAPONE</t>
  </si>
  <si>
    <t>SIMA</t>
  </si>
  <si>
    <t>PINTO</t>
  </si>
  <si>
    <t>CECILIA</t>
  </si>
  <si>
    <t>Categoria JUNIORES Femminile</t>
  </si>
  <si>
    <t>Categoria SENIORES Femminile</t>
  </si>
  <si>
    <t>Dusi</t>
  </si>
  <si>
    <t>Natalia</t>
  </si>
  <si>
    <t>Giulia</t>
  </si>
  <si>
    <t>Bellone</t>
  </si>
  <si>
    <t>Damiani</t>
  </si>
  <si>
    <t>Nocerini</t>
  </si>
  <si>
    <t>Alice</t>
  </si>
  <si>
    <t>Strà</t>
  </si>
  <si>
    <t>Andree</t>
  </si>
  <si>
    <t xml:space="preserve">Giunta </t>
  </si>
  <si>
    <t>Damiano</t>
  </si>
  <si>
    <t>Donsanto</t>
  </si>
  <si>
    <t>Mirko</t>
  </si>
  <si>
    <t>Londri</t>
  </si>
  <si>
    <t>Nicla</t>
  </si>
  <si>
    <t>Zambellini</t>
  </si>
  <si>
    <t>Christian</t>
  </si>
  <si>
    <t>De Andreis</t>
  </si>
  <si>
    <t>Gianluca</t>
  </si>
  <si>
    <t>T.V.C.</t>
  </si>
  <si>
    <t>Dif</t>
  </si>
  <si>
    <t>P.S.</t>
  </si>
  <si>
    <t>Punti Soc.</t>
  </si>
  <si>
    <t>Michele</t>
  </si>
  <si>
    <t>D.N.</t>
  </si>
  <si>
    <t>Organizzata dalla A.S.D. Polisportiva Diavoli Rossi in collaborazione con il C.R.Sicilia della F.G.I.</t>
  </si>
  <si>
    <t>Sezione Trampolino Elastico</t>
  </si>
  <si>
    <t>S.G. MILANO 2000</t>
  </si>
  <si>
    <t>DIAVOLI ROSSI</t>
  </si>
  <si>
    <t>ALMA JUVENTUS FANO</t>
  </si>
  <si>
    <t>S.G. MILANO 2000 B</t>
  </si>
  <si>
    <t>BENTEGODI VERONA</t>
  </si>
  <si>
    <t>GINNASTICA BRINDISI</t>
  </si>
  <si>
    <t>S.G. MILANO 2000 C</t>
  </si>
  <si>
    <t>RIVIERA DEI FIORI A</t>
  </si>
  <si>
    <t>RIVIERA DEI FIORI B</t>
  </si>
  <si>
    <t>RIVIERA DEI FIORI C</t>
  </si>
  <si>
    <t>REALE G. TORINO A</t>
  </si>
  <si>
    <t>REALE G. TORINO B</t>
  </si>
  <si>
    <t>REALE G. TORINO C</t>
  </si>
  <si>
    <t xml:space="preserve">A.G. CHIARAVALLE </t>
  </si>
  <si>
    <t>Totale</t>
  </si>
  <si>
    <t>F.G.I. Campionato Nazionale di Società 2013</t>
  </si>
  <si>
    <t>Nominativo A.S.D</t>
  </si>
  <si>
    <t>II - 9/3</t>
  </si>
  <si>
    <t>I - 9/2</t>
  </si>
  <si>
    <t>Punti speciali</t>
  </si>
  <si>
    <t xml:space="preserve">                             Prove:</t>
  </si>
  <si>
    <t>Cosenza</t>
  </si>
  <si>
    <t>Corinti</t>
  </si>
  <si>
    <t>Rachele</t>
  </si>
  <si>
    <t>Conversano</t>
  </si>
  <si>
    <t>Sarah</t>
  </si>
  <si>
    <t>Palombella</t>
  </si>
  <si>
    <t>Maria Pia</t>
  </si>
  <si>
    <t>G. Brindisi</t>
  </si>
  <si>
    <t>Categoria Juniores Femminile</t>
  </si>
  <si>
    <t>De Leonardis</t>
  </si>
  <si>
    <t>Petruzzi</t>
  </si>
  <si>
    <t>MANNONE</t>
  </si>
  <si>
    <t>ANNAMARIA</t>
  </si>
  <si>
    <t>G. MARSALA</t>
  </si>
  <si>
    <t>COLICCHIA</t>
  </si>
  <si>
    <t>MARTINA</t>
  </si>
  <si>
    <t>PALADINO</t>
  </si>
  <si>
    <t>STEFANIA</t>
  </si>
  <si>
    <t>SANA</t>
  </si>
  <si>
    <t>SINATRA</t>
  </si>
  <si>
    <t>BENEDETTA</t>
  </si>
  <si>
    <t>SPARLA</t>
  </si>
  <si>
    <t>MARGHERITA</t>
  </si>
  <si>
    <t>Categoria JUNIORES Maschile</t>
  </si>
  <si>
    <t>COSTANZA</t>
  </si>
  <si>
    <t>ROBERTO</t>
  </si>
  <si>
    <t>C.D.FAVARA</t>
  </si>
  <si>
    <t>Barraco</t>
  </si>
  <si>
    <t>Marta</t>
  </si>
  <si>
    <t>Giorgia</t>
  </si>
  <si>
    <t>Greco</t>
  </si>
  <si>
    <t>Fabiana</t>
  </si>
  <si>
    <t>Marino</t>
  </si>
  <si>
    <t>Puccio</t>
  </si>
  <si>
    <t>Struppa</t>
  </si>
  <si>
    <t>Ilaria</t>
  </si>
  <si>
    <t>Trapani</t>
  </si>
  <si>
    <t>Luisa</t>
  </si>
  <si>
    <t>Grigore</t>
  </si>
  <si>
    <t>Georgeana</t>
  </si>
  <si>
    <t>Furnari</t>
  </si>
  <si>
    <t>Federica</t>
  </si>
  <si>
    <t>Ionica Gym CT</t>
  </si>
  <si>
    <t>Organizzata dalla A.S.D. Polisportiva Diavoli Rossi in collaborazione con il C.R. Sicilia della F.G.I.</t>
  </si>
  <si>
    <t>Buttaccio</t>
  </si>
  <si>
    <t>Ionica Gym</t>
  </si>
  <si>
    <t>TODARO</t>
  </si>
  <si>
    <t>SARA</t>
  </si>
  <si>
    <t>F.G.I. 3^prova Torneo Nazionale G.p.T. di Trampolino Elastico - Marsala - 13.04.13</t>
  </si>
  <si>
    <t>Gimondo</t>
  </si>
  <si>
    <t>F.G.I. 3^ prova Campionato Nazionale OPEN di Trampolino Elastico - Marsala - 13.04.13</t>
  </si>
  <si>
    <t>F.G.I. 3^ prova Campionato Nazionale di Società di Trampolino Elastico - Marsala - 13.04.2013</t>
  </si>
  <si>
    <t xml:space="preserve">CLASSIFICA INDIVIDUALE </t>
  </si>
  <si>
    <t>III -13/4</t>
  </si>
  <si>
    <t>Tot. P. G.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</si>
</sst>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dd/mm/yy;@"/>
    <numFmt numFmtId="193" formatCode="0.00000"/>
    <numFmt numFmtId="194" formatCode="#.##0.000"/>
    <numFmt numFmtId="195" formatCode="#.##0.00"/>
    <numFmt numFmtId="196" formatCode="#.##0.0"/>
    <numFmt numFmtId="197" formatCode="#.##0."/>
    <numFmt numFmtId="198" formatCode="#.##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185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18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/>
    </xf>
    <xf numFmtId="185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185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4" fontId="32" fillId="0" borderId="0" xfId="0" applyNumberFormat="1" applyFont="1" applyAlignment="1">
      <alignment/>
    </xf>
    <xf numFmtId="185" fontId="32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185" fontId="32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4" width="6.8515625" style="0" customWidth="1"/>
    <col min="5" max="5" width="7.7109375" style="0" customWidth="1"/>
    <col min="6" max="6" width="7.421875" style="0" customWidth="1"/>
    <col min="7" max="7" width="9.7109375" style="0" customWidth="1"/>
    <col min="8" max="9" width="3.7109375" style="0" customWidth="1"/>
    <col min="10" max="11" width="6.7109375" style="0" customWidth="1"/>
    <col min="12" max="12" width="3.57421875" style="0" customWidth="1"/>
    <col min="13" max="13" width="3.8515625" style="0" customWidth="1"/>
    <col min="14" max="16" width="3.421875" style="0" customWidth="1"/>
    <col min="17" max="17" width="4.28125" style="0" customWidth="1"/>
    <col min="18" max="19" width="6.28125" style="0" customWidth="1"/>
    <col min="20" max="20" width="7.57421875" style="0" customWidth="1"/>
    <col min="21" max="21" width="4.00390625" style="0" customWidth="1"/>
    <col min="22" max="22" width="5.7109375" style="0" customWidth="1"/>
  </cols>
  <sheetData>
    <row r="1" spans="1:16" s="52" customFormat="1" ht="23.25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39" customFormat="1" ht="20.25">
      <c r="A2" s="39" t="s">
        <v>132</v>
      </c>
    </row>
    <row r="3" spans="2:7" s="40" customFormat="1" ht="20.25">
      <c r="B3" s="39" t="s">
        <v>149</v>
      </c>
      <c r="C3" s="39" t="s">
        <v>152</v>
      </c>
      <c r="F3" s="2" t="s">
        <v>147</v>
      </c>
      <c r="G3" s="38"/>
    </row>
    <row r="4" spans="2:7" s="10" customFormat="1" ht="15.75">
      <c r="B4" s="2" t="s">
        <v>153</v>
      </c>
      <c r="C4" s="2" t="s">
        <v>151</v>
      </c>
      <c r="D4" s="2" t="s">
        <v>150</v>
      </c>
      <c r="E4" s="2" t="s">
        <v>207</v>
      </c>
      <c r="F4" s="2"/>
      <c r="G4" s="10" t="s">
        <v>208</v>
      </c>
    </row>
    <row r="5" spans="1:7" s="39" customFormat="1" ht="20.25">
      <c r="A5" s="50">
        <v>1</v>
      </c>
      <c r="B5" s="39" t="s">
        <v>133</v>
      </c>
      <c r="C5" s="39">
        <v>25</v>
      </c>
      <c r="D5" s="39">
        <v>22</v>
      </c>
      <c r="E5" s="39">
        <v>25</v>
      </c>
      <c r="F5" s="39">
        <f aca="true" t="shared" si="0" ref="F5:F18">SUM(C5:E5)</f>
        <v>72</v>
      </c>
      <c r="G5" s="22">
        <v>577.285</v>
      </c>
    </row>
    <row r="6" spans="1:7" s="39" customFormat="1" ht="20.25">
      <c r="A6" s="50">
        <v>2</v>
      </c>
      <c r="B6" s="39" t="s">
        <v>134</v>
      </c>
      <c r="C6" s="39">
        <v>20</v>
      </c>
      <c r="D6" s="39">
        <v>25</v>
      </c>
      <c r="E6" s="39">
        <v>22</v>
      </c>
      <c r="F6" s="39">
        <f t="shared" si="0"/>
        <v>67</v>
      </c>
      <c r="G6" s="22">
        <v>552.745</v>
      </c>
    </row>
    <row r="7" spans="1:21" s="39" customFormat="1" ht="20.25" customHeight="1">
      <c r="A7" s="50">
        <v>3</v>
      </c>
      <c r="B7" s="39" t="s">
        <v>135</v>
      </c>
      <c r="C7" s="39">
        <v>22</v>
      </c>
      <c r="D7" s="39">
        <v>20</v>
      </c>
      <c r="E7" s="39">
        <v>12</v>
      </c>
      <c r="F7" s="39">
        <f t="shared" si="0"/>
        <v>54</v>
      </c>
      <c r="G7" s="22">
        <v>527.435</v>
      </c>
      <c r="H7" s="44"/>
      <c r="I7" s="44"/>
      <c r="J7" s="43"/>
      <c r="K7" s="45"/>
      <c r="L7" s="46"/>
      <c r="M7" s="46"/>
      <c r="N7" s="47"/>
      <c r="O7" s="47"/>
      <c r="P7" s="47"/>
      <c r="Q7" s="47"/>
      <c r="R7" s="48"/>
      <c r="S7" s="48"/>
      <c r="T7" s="48"/>
      <c r="U7" s="49"/>
    </row>
    <row r="8" spans="1:13" s="39" customFormat="1" ht="20.25" customHeight="1">
      <c r="A8" s="50">
        <v>4</v>
      </c>
      <c r="B8" s="39" t="s">
        <v>136</v>
      </c>
      <c r="C8" s="39">
        <v>18</v>
      </c>
      <c r="D8" s="39">
        <v>18</v>
      </c>
      <c r="E8" s="39">
        <v>18</v>
      </c>
      <c r="F8" s="39">
        <f t="shared" si="0"/>
        <v>54</v>
      </c>
      <c r="G8" s="22">
        <v>526.975</v>
      </c>
      <c r="H8" s="44"/>
      <c r="I8" s="44"/>
      <c r="J8" s="43"/>
      <c r="K8" s="45"/>
      <c r="L8" s="40"/>
      <c r="M8" s="40"/>
    </row>
    <row r="9" spans="1:13" s="39" customFormat="1" ht="20.25" customHeight="1">
      <c r="A9" s="50">
        <v>5</v>
      </c>
      <c r="B9" s="39" t="s">
        <v>143</v>
      </c>
      <c r="C9" s="39">
        <v>16</v>
      </c>
      <c r="D9" s="39">
        <v>12</v>
      </c>
      <c r="E9" s="39">
        <v>20</v>
      </c>
      <c r="F9" s="39">
        <f t="shared" si="0"/>
        <v>48</v>
      </c>
      <c r="G9" s="22">
        <v>505.305</v>
      </c>
      <c r="H9" s="44"/>
      <c r="I9" s="44"/>
      <c r="J9" s="43"/>
      <c r="K9" s="45"/>
      <c r="L9" s="40"/>
      <c r="M9" s="40"/>
    </row>
    <row r="10" spans="1:21" s="40" customFormat="1" ht="20.25">
      <c r="A10" s="50">
        <v>6</v>
      </c>
      <c r="B10" s="39" t="s">
        <v>140</v>
      </c>
      <c r="C10" s="39">
        <v>14</v>
      </c>
      <c r="D10" s="39">
        <v>16</v>
      </c>
      <c r="E10" s="39">
        <v>16</v>
      </c>
      <c r="F10" s="39">
        <f t="shared" si="0"/>
        <v>46</v>
      </c>
      <c r="G10" s="22">
        <v>512.705</v>
      </c>
      <c r="H10" s="44"/>
      <c r="I10" s="44"/>
      <c r="J10" s="43"/>
      <c r="K10" s="45"/>
      <c r="L10" s="46"/>
      <c r="N10" s="44"/>
      <c r="O10" s="44"/>
      <c r="P10" s="44"/>
      <c r="Q10" s="44"/>
      <c r="R10" s="43"/>
      <c r="S10" s="43"/>
      <c r="T10" s="43"/>
      <c r="U10" s="46"/>
    </row>
    <row r="11" spans="1:21" s="40" customFormat="1" ht="20.25">
      <c r="A11" s="50">
        <v>7</v>
      </c>
      <c r="B11" s="39" t="s">
        <v>138</v>
      </c>
      <c r="C11" s="39">
        <v>10</v>
      </c>
      <c r="D11" s="39">
        <v>14</v>
      </c>
      <c r="E11" s="39">
        <v>8</v>
      </c>
      <c r="F11" s="39">
        <f t="shared" si="0"/>
        <v>32</v>
      </c>
      <c r="G11" s="22">
        <v>488.835</v>
      </c>
      <c r="H11" s="44"/>
      <c r="I11" s="44"/>
      <c r="J11" s="43"/>
      <c r="K11" s="45"/>
      <c r="L11" s="46"/>
      <c r="N11" s="44"/>
      <c r="O11" s="44"/>
      <c r="P11" s="44"/>
      <c r="Q11" s="44"/>
      <c r="R11" s="43"/>
      <c r="S11" s="43"/>
      <c r="T11" s="43"/>
      <c r="U11" s="46"/>
    </row>
    <row r="12" spans="1:21" s="39" customFormat="1" ht="20.25" customHeight="1">
      <c r="A12" s="50">
        <v>8</v>
      </c>
      <c r="B12" s="39" t="s">
        <v>139</v>
      </c>
      <c r="C12" s="39">
        <v>8</v>
      </c>
      <c r="D12" s="39">
        <v>8</v>
      </c>
      <c r="E12" s="39">
        <v>14</v>
      </c>
      <c r="F12" s="39">
        <f t="shared" si="0"/>
        <v>30</v>
      </c>
      <c r="G12" s="22">
        <v>470.475</v>
      </c>
      <c r="H12" s="44"/>
      <c r="I12" s="44"/>
      <c r="J12" s="43"/>
      <c r="K12" s="45"/>
      <c r="L12" s="46"/>
      <c r="M12" s="46"/>
      <c r="N12" s="47"/>
      <c r="O12" s="47"/>
      <c r="P12" s="47"/>
      <c r="Q12" s="47"/>
      <c r="R12" s="48"/>
      <c r="S12" s="48"/>
      <c r="T12" s="48"/>
      <c r="U12" s="49"/>
    </row>
    <row r="13" spans="1:21" s="40" customFormat="1" ht="20.25">
      <c r="A13" s="50">
        <v>9</v>
      </c>
      <c r="B13" s="39" t="s">
        <v>141</v>
      </c>
      <c r="C13" s="39">
        <v>6</v>
      </c>
      <c r="D13" s="39">
        <v>6</v>
      </c>
      <c r="E13" s="39">
        <v>10</v>
      </c>
      <c r="F13" s="39">
        <f t="shared" si="0"/>
        <v>22</v>
      </c>
      <c r="G13" s="22">
        <v>454.7</v>
      </c>
      <c r="H13" s="44"/>
      <c r="I13" s="44"/>
      <c r="J13" s="43"/>
      <c r="K13" s="45"/>
      <c r="L13" s="46"/>
      <c r="N13" s="39"/>
      <c r="O13" s="39"/>
      <c r="U13" s="46"/>
    </row>
    <row r="14" spans="1:11" s="40" customFormat="1" ht="20.25">
      <c r="A14" s="50">
        <v>10</v>
      </c>
      <c r="B14" s="39" t="s">
        <v>137</v>
      </c>
      <c r="C14" s="39">
        <v>12</v>
      </c>
      <c r="D14" s="39">
        <v>0</v>
      </c>
      <c r="E14" s="39">
        <v>0</v>
      </c>
      <c r="F14" s="39">
        <f t="shared" si="0"/>
        <v>12</v>
      </c>
      <c r="G14" s="22">
        <v>167.015</v>
      </c>
      <c r="H14" s="44"/>
      <c r="I14" s="44"/>
      <c r="J14" s="43"/>
      <c r="K14" s="45"/>
    </row>
    <row r="15" spans="1:21" s="39" customFormat="1" ht="20.25" customHeight="1">
      <c r="A15" s="50">
        <v>11</v>
      </c>
      <c r="B15" s="39" t="s">
        <v>142</v>
      </c>
      <c r="C15" s="39">
        <v>4</v>
      </c>
      <c r="D15" s="39">
        <v>2</v>
      </c>
      <c r="E15" s="39">
        <v>6</v>
      </c>
      <c r="F15" s="39">
        <f t="shared" si="0"/>
        <v>12</v>
      </c>
      <c r="G15" s="22">
        <v>444.18</v>
      </c>
      <c r="H15" s="44"/>
      <c r="I15" s="44"/>
      <c r="J15" s="43"/>
      <c r="K15" s="45"/>
      <c r="L15" s="46"/>
      <c r="M15" s="46"/>
      <c r="N15" s="47"/>
      <c r="O15" s="47"/>
      <c r="P15" s="47"/>
      <c r="Q15" s="47"/>
      <c r="R15" s="48"/>
      <c r="S15" s="48"/>
      <c r="T15" s="48"/>
      <c r="U15" s="49"/>
    </row>
    <row r="16" spans="1:21" s="39" customFormat="1" ht="20.25" customHeight="1">
      <c r="A16" s="50">
        <v>12</v>
      </c>
      <c r="B16" s="39" t="s">
        <v>146</v>
      </c>
      <c r="C16" s="39">
        <v>1</v>
      </c>
      <c r="D16" s="39">
        <v>10</v>
      </c>
      <c r="E16" s="39">
        <v>0</v>
      </c>
      <c r="F16" s="39">
        <f t="shared" si="0"/>
        <v>11</v>
      </c>
      <c r="G16" s="22">
        <v>265.7</v>
      </c>
      <c r="H16" s="44"/>
      <c r="I16" s="44"/>
      <c r="J16" s="43"/>
      <c r="K16" s="45"/>
      <c r="L16" s="46"/>
      <c r="M16" s="46"/>
      <c r="N16" s="47"/>
      <c r="O16" s="47"/>
      <c r="P16" s="47"/>
      <c r="Q16" s="47"/>
      <c r="R16" s="48"/>
      <c r="S16" s="48"/>
      <c r="T16" s="48"/>
      <c r="U16" s="49"/>
    </row>
    <row r="17" spans="1:11" s="40" customFormat="1" ht="20.25">
      <c r="A17" s="50">
        <v>13</v>
      </c>
      <c r="B17" s="39" t="s">
        <v>144</v>
      </c>
      <c r="C17" s="39">
        <v>2</v>
      </c>
      <c r="D17" s="39">
        <v>4</v>
      </c>
      <c r="E17" s="39">
        <v>4</v>
      </c>
      <c r="F17" s="39">
        <f t="shared" si="0"/>
        <v>10</v>
      </c>
      <c r="G17" s="22">
        <v>421.66</v>
      </c>
      <c r="H17" s="44"/>
      <c r="I17" s="44"/>
      <c r="J17" s="43"/>
      <c r="K17" s="45"/>
    </row>
    <row r="18" spans="1:21" s="39" customFormat="1" ht="20.25" customHeight="1">
      <c r="A18" s="50">
        <v>14</v>
      </c>
      <c r="B18" s="39" t="s">
        <v>145</v>
      </c>
      <c r="C18" s="39">
        <v>1</v>
      </c>
      <c r="D18" s="39">
        <v>0</v>
      </c>
      <c r="E18" s="39">
        <v>0</v>
      </c>
      <c r="F18" s="39">
        <f t="shared" si="0"/>
        <v>1</v>
      </c>
      <c r="G18" s="22">
        <v>128.055</v>
      </c>
      <c r="H18" s="44"/>
      <c r="I18" s="44"/>
      <c r="J18" s="43"/>
      <c r="K18" s="45"/>
      <c r="L18" s="46"/>
      <c r="M18" s="46"/>
      <c r="N18" s="47"/>
      <c r="O18" s="47"/>
      <c r="P18" s="47"/>
      <c r="Q18" s="47"/>
      <c r="R18" s="48"/>
      <c r="S18" s="48"/>
      <c r="T18" s="48"/>
      <c r="U18" s="49"/>
    </row>
    <row r="19" spans="1:21" s="39" customFormat="1" ht="20.25" customHeight="1">
      <c r="A19" s="41"/>
      <c r="B19" s="40"/>
      <c r="C19" s="40"/>
      <c r="E19" s="40"/>
      <c r="F19" s="43"/>
      <c r="G19" s="44"/>
      <c r="H19" s="44"/>
      <c r="I19" s="44"/>
      <c r="J19" s="43"/>
      <c r="K19" s="45"/>
      <c r="L19" s="46"/>
      <c r="M19" s="46"/>
      <c r="N19" s="47"/>
      <c r="O19" s="47"/>
      <c r="P19" s="47"/>
      <c r="Q19" s="47"/>
      <c r="R19" s="48"/>
      <c r="S19" s="48"/>
      <c r="T19" s="48"/>
      <c r="U19" s="49"/>
    </row>
    <row r="20" spans="1:21" s="39" customFormat="1" ht="12.75" customHeight="1">
      <c r="A20" s="41"/>
      <c r="B20" s="40"/>
      <c r="C20" s="40"/>
      <c r="D20" s="42"/>
      <c r="E20" s="40"/>
      <c r="F20" s="43"/>
      <c r="G20" s="44"/>
      <c r="H20" s="44"/>
      <c r="I20" s="44"/>
      <c r="J20" s="43"/>
      <c r="K20" s="45"/>
      <c r="L20" s="46"/>
      <c r="M20" s="46"/>
      <c r="N20" s="47"/>
      <c r="O20" s="47"/>
      <c r="P20" s="47"/>
      <c r="Q20" s="47"/>
      <c r="R20" s="48"/>
      <c r="S20" s="48"/>
      <c r="T20" s="48"/>
      <c r="U20" s="49"/>
    </row>
    <row r="21" spans="1:21" s="2" customFormat="1" ht="12.75" customHeight="1">
      <c r="A21" s="19"/>
      <c r="B21"/>
      <c r="C21"/>
      <c r="D21" s="1"/>
      <c r="E21"/>
      <c r="F21" s="12"/>
      <c r="G21" s="5"/>
      <c r="H21" s="5"/>
      <c r="I21" s="5"/>
      <c r="J21" s="12"/>
      <c r="K21" s="33"/>
      <c r="L21" s="14"/>
      <c r="M21" s="14"/>
      <c r="N21" s="21"/>
      <c r="O21" s="21"/>
      <c r="P21" s="21"/>
      <c r="Q21" s="21"/>
      <c r="R21" s="22"/>
      <c r="S21" s="22"/>
      <c r="T21" s="22"/>
      <c r="U21" s="23"/>
    </row>
    <row r="22" spans="1:21" s="2" customFormat="1" ht="12.75" customHeight="1">
      <c r="A22" s="19"/>
      <c r="B22"/>
      <c r="C22"/>
      <c r="D22" s="1"/>
      <c r="E22"/>
      <c r="F22" s="12"/>
      <c r="G22" s="5"/>
      <c r="H22" s="5"/>
      <c r="I22" s="5"/>
      <c r="J22" s="12"/>
      <c r="K22" s="33"/>
      <c r="L22" s="14"/>
      <c r="M22" s="14"/>
      <c r="N22" s="21"/>
      <c r="O22" s="21"/>
      <c r="P22" s="21"/>
      <c r="Q22" s="21"/>
      <c r="R22" s="22"/>
      <c r="S22" s="22"/>
      <c r="T22" s="22"/>
      <c r="U22" s="23"/>
    </row>
    <row r="23" spans="1:9" ht="15.75">
      <c r="A23" s="2"/>
      <c r="B23" s="6"/>
      <c r="C23" s="6"/>
      <c r="D23" s="30"/>
      <c r="E23" s="6"/>
      <c r="F23" s="34"/>
      <c r="G23" s="32"/>
      <c r="H23" s="32"/>
      <c r="I23" s="32"/>
    </row>
    <row r="24" spans="1:11" ht="12.75">
      <c r="A24" s="19"/>
      <c r="B24" s="6"/>
      <c r="C24" s="6"/>
      <c r="D24" s="30"/>
      <c r="E24" s="8"/>
      <c r="F24" s="34"/>
      <c r="G24" s="32"/>
      <c r="H24" s="32"/>
      <c r="I24" s="32"/>
      <c r="J24" s="36"/>
      <c r="K24" s="33"/>
    </row>
    <row r="25" spans="1:11" ht="12.75">
      <c r="A25" s="19"/>
      <c r="B25" s="6"/>
      <c r="C25" s="6"/>
      <c r="D25" s="30"/>
      <c r="E25" s="8"/>
      <c r="F25" s="34"/>
      <c r="G25" s="32"/>
      <c r="H25" s="32"/>
      <c r="I25" s="32"/>
      <c r="J25" s="36"/>
      <c r="K25" s="33"/>
    </row>
    <row r="26" spans="1:11" ht="12.75">
      <c r="A26" s="19"/>
      <c r="B26" s="6"/>
      <c r="C26" s="6"/>
      <c r="D26" s="30"/>
      <c r="E26" s="8"/>
      <c r="F26" s="34"/>
      <c r="G26" s="32"/>
      <c r="H26" s="32"/>
      <c r="I26" s="32"/>
      <c r="J26" s="36"/>
      <c r="K26" s="33"/>
    </row>
    <row r="27" spans="1:9" ht="15.75">
      <c r="A27" s="2"/>
      <c r="B27" s="4"/>
      <c r="C27" s="4"/>
      <c r="D27" s="27"/>
      <c r="E27" s="6"/>
      <c r="F27" s="34"/>
      <c r="G27" s="32"/>
      <c r="H27" s="32"/>
      <c r="I27" s="32"/>
    </row>
    <row r="28" spans="1:21" s="2" customFormat="1" ht="12.75" customHeight="1">
      <c r="A28" s="19"/>
      <c r="B28" s="8"/>
      <c r="C28" s="8"/>
      <c r="D28" s="9"/>
      <c r="E28" s="8"/>
      <c r="F28" s="34"/>
      <c r="G28" s="32"/>
      <c r="H28" s="32"/>
      <c r="I28" s="32"/>
      <c r="J28" s="36"/>
      <c r="K28" s="33"/>
      <c r="L28" s="14"/>
      <c r="M28" s="14"/>
      <c r="N28" s="21"/>
      <c r="O28" s="21"/>
      <c r="P28" s="21"/>
      <c r="Q28" s="21"/>
      <c r="R28" s="22"/>
      <c r="S28" s="22"/>
      <c r="T28" s="22"/>
      <c r="U28" s="23"/>
    </row>
    <row r="29" spans="1:11" ht="12.75">
      <c r="A29" s="19"/>
      <c r="D29" s="1"/>
      <c r="F29" s="12"/>
      <c r="G29" s="5"/>
      <c r="H29" s="5"/>
      <c r="I29" s="5"/>
      <c r="J29" s="12"/>
      <c r="K29" s="33"/>
    </row>
    <row r="30" spans="1:11" ht="12.75">
      <c r="A30" s="19"/>
      <c r="D30" s="1"/>
      <c r="F30" s="12"/>
      <c r="G30" s="5"/>
      <c r="H30" s="5"/>
      <c r="I30" s="5"/>
      <c r="J30" s="12"/>
      <c r="K30" s="33"/>
    </row>
    <row r="31" spans="1:11" ht="12.75">
      <c r="A31" s="19"/>
      <c r="D31" s="1"/>
      <c r="F31" s="12"/>
      <c r="G31" s="5"/>
      <c r="H31" s="5"/>
      <c r="I31" s="5"/>
      <c r="J31" s="12"/>
      <c r="K31" s="33"/>
    </row>
    <row r="32" spans="1:11" ht="12.75">
      <c r="A32" s="19"/>
      <c r="D32" s="1"/>
      <c r="F32" s="12"/>
      <c r="G32" s="5"/>
      <c r="H32" s="5"/>
      <c r="I32" s="5"/>
      <c r="J32" s="12"/>
      <c r="K32" s="33"/>
    </row>
    <row r="33" spans="1:9" ht="15.75">
      <c r="A33" s="2"/>
      <c r="B33" s="8"/>
      <c r="C33" s="8"/>
      <c r="D33" s="9"/>
      <c r="E33" s="8"/>
      <c r="F33" s="34"/>
      <c r="G33" s="32"/>
      <c r="H33" s="32"/>
      <c r="I33" s="32"/>
    </row>
    <row r="34" spans="1:11" ht="12.75">
      <c r="A34" s="19"/>
      <c r="B34" s="8"/>
      <c r="C34" s="8"/>
      <c r="D34" s="1"/>
      <c r="F34" s="12"/>
      <c r="G34" s="5"/>
      <c r="H34" s="5"/>
      <c r="I34" s="5"/>
      <c r="J34" s="12"/>
      <c r="K34" s="33"/>
    </row>
    <row r="35" spans="1:11" ht="12.75">
      <c r="A35" s="19"/>
      <c r="B35" s="8"/>
      <c r="C35" s="8"/>
      <c r="D35" s="1"/>
      <c r="E35" s="8"/>
      <c r="F35" s="34"/>
      <c r="G35" s="32"/>
      <c r="H35" s="32"/>
      <c r="I35" s="32"/>
      <c r="J35" s="36"/>
      <c r="K35" s="33"/>
    </row>
    <row r="36" spans="1:9" ht="15.75">
      <c r="A36" s="2"/>
      <c r="F36" s="26"/>
      <c r="G36" s="7"/>
      <c r="H36" s="7"/>
      <c r="I36" s="7"/>
    </row>
    <row r="37" spans="1:9" ht="12.75">
      <c r="A37" s="19"/>
      <c r="B37" s="8"/>
      <c r="C37" s="8"/>
      <c r="D37" s="9"/>
      <c r="E37" s="8"/>
      <c r="F37" s="24"/>
      <c r="G37" s="24"/>
      <c r="H37" s="24"/>
      <c r="I37" s="24"/>
    </row>
    <row r="38" spans="1:9" ht="12.75">
      <c r="A38" s="20"/>
      <c r="B38" s="8"/>
      <c r="C38" s="8"/>
      <c r="D38" s="9"/>
      <c r="E38" s="8"/>
      <c r="F38" s="24"/>
      <c r="G38" s="24"/>
      <c r="H38" s="24"/>
      <c r="I38" s="24"/>
    </row>
    <row r="39" spans="1:9" ht="12.75">
      <c r="A39" s="19"/>
      <c r="D39" s="1"/>
      <c r="E39" s="6"/>
      <c r="F39" s="24"/>
      <c r="G39" s="24"/>
      <c r="H39" s="24"/>
      <c r="I39" s="24"/>
    </row>
    <row r="40" spans="1:9" ht="12.75">
      <c r="A40" s="20"/>
      <c r="D40" s="1"/>
      <c r="E40" s="6"/>
      <c r="F40" s="24"/>
      <c r="G40" s="24"/>
      <c r="H40" s="24"/>
      <c r="I40" s="24"/>
    </row>
    <row r="41" spans="1:9" ht="12.75">
      <c r="A41" s="20"/>
      <c r="B41" s="8"/>
      <c r="C41" s="8"/>
      <c r="D41" s="9"/>
      <c r="E41" s="8"/>
      <c r="F41" s="24"/>
      <c r="G41" s="24"/>
      <c r="H41" s="24"/>
      <c r="I41" s="24"/>
    </row>
    <row r="42" spans="1:9" ht="12.75">
      <c r="A42" s="20"/>
      <c r="B42" s="8"/>
      <c r="C42" s="8"/>
      <c r="D42" s="9"/>
      <c r="E42" s="8"/>
      <c r="F42" s="24"/>
      <c r="G42" s="24"/>
      <c r="H42" s="24"/>
      <c r="I42" s="24"/>
    </row>
    <row r="43" spans="1:9" ht="12.75">
      <c r="A43" s="20"/>
      <c r="B43" s="8"/>
      <c r="C43" s="8"/>
      <c r="D43" s="9"/>
      <c r="E43" s="8"/>
      <c r="F43" s="24"/>
      <c r="G43" s="24"/>
      <c r="H43" s="24"/>
      <c r="I43" s="24"/>
    </row>
    <row r="44" ht="15.75">
      <c r="A44" s="2"/>
    </row>
    <row r="45" spans="1:9" ht="12.75">
      <c r="A45" s="19"/>
      <c r="B45" s="8"/>
      <c r="C45" s="8"/>
      <c r="D45" s="1"/>
      <c r="F45" s="24"/>
      <c r="G45" s="24"/>
      <c r="H45" s="24"/>
      <c r="I45" s="24"/>
    </row>
    <row r="46" spans="1:9" ht="12.75">
      <c r="A46" s="19"/>
      <c r="D46" s="1"/>
      <c r="E46" s="6"/>
      <c r="F46" s="24"/>
      <c r="G46" s="24"/>
      <c r="H46" s="24"/>
      <c r="I46" s="24"/>
    </row>
    <row r="47" spans="1:9" ht="12.75">
      <c r="A47" s="20"/>
      <c r="D47" s="1"/>
      <c r="E47" s="6"/>
      <c r="F47" s="24"/>
      <c r="G47" s="24"/>
      <c r="H47" s="24"/>
      <c r="I47" s="24"/>
    </row>
    <row r="48" spans="1:9" ht="12.75">
      <c r="A48" s="19"/>
      <c r="D48" s="1"/>
      <c r="E48" s="8"/>
      <c r="F48" s="24"/>
      <c r="G48" s="24"/>
      <c r="H48" s="24"/>
      <c r="I48" s="24"/>
    </row>
    <row r="49" spans="1:9" ht="12.75">
      <c r="A49" s="19"/>
      <c r="D49" s="1"/>
      <c r="E49" s="8"/>
      <c r="F49" s="24"/>
      <c r="G49" s="24"/>
      <c r="H49" s="24"/>
      <c r="I49" s="24"/>
    </row>
    <row r="51" spans="1:2" ht="15.75">
      <c r="A51" s="2"/>
      <c r="B51" s="2"/>
    </row>
    <row r="52" spans="1:9" ht="12.75">
      <c r="A52" s="20"/>
      <c r="D52" s="1"/>
      <c r="F52" s="24"/>
      <c r="G52" s="24"/>
      <c r="H52" s="24"/>
      <c r="I52" s="24"/>
    </row>
    <row r="53" spans="1:9" ht="12.75">
      <c r="A53" s="19"/>
      <c r="D53" s="1"/>
      <c r="F53" s="24"/>
      <c r="G53" s="24"/>
      <c r="H53" s="24"/>
      <c r="I53" s="24"/>
    </row>
    <row r="54" spans="1:9" ht="12.75">
      <c r="A54" s="20"/>
      <c r="D54" s="1"/>
      <c r="F54" s="24"/>
      <c r="G54" s="24"/>
      <c r="H54" s="24"/>
      <c r="I54" s="24"/>
    </row>
    <row r="55" spans="1:9" ht="12.75">
      <c r="A55" s="20"/>
      <c r="D55" s="1"/>
      <c r="E55" s="6"/>
      <c r="F55" s="24"/>
      <c r="G55" s="24"/>
      <c r="H55" s="24"/>
      <c r="I55" s="24"/>
    </row>
    <row r="56" ht="15.75">
      <c r="A56" s="2"/>
    </row>
    <row r="57" spans="1:9" ht="12.75">
      <c r="A57" s="20"/>
      <c r="B57" s="8"/>
      <c r="C57" s="8"/>
      <c r="D57" s="1"/>
      <c r="E57" s="6"/>
      <c r="F57" s="24"/>
      <c r="G57" s="24"/>
      <c r="H57" s="24"/>
      <c r="I57" s="24"/>
    </row>
    <row r="58" spans="1:9" ht="12.75">
      <c r="A58" s="20"/>
      <c r="D58" s="1"/>
      <c r="E58" s="6"/>
      <c r="F58" s="24"/>
      <c r="G58" s="24"/>
      <c r="H58" s="24"/>
      <c r="I58" s="24"/>
    </row>
    <row r="59" spans="1:9" ht="12.75">
      <c r="A59" s="19"/>
      <c r="D59" s="1"/>
      <c r="E59" s="6"/>
      <c r="F59" s="24"/>
      <c r="G59" s="24"/>
      <c r="H59" s="24"/>
      <c r="I59" s="24"/>
    </row>
    <row r="60" spans="1:9" ht="12.75">
      <c r="A60" s="20"/>
      <c r="D60" s="1"/>
      <c r="E60" s="6"/>
      <c r="F60" s="24"/>
      <c r="G60" s="24"/>
      <c r="H60" s="24"/>
      <c r="I60" s="24"/>
    </row>
    <row r="61" spans="1:9" ht="12.75">
      <c r="A61" s="20"/>
      <c r="D61" s="1"/>
      <c r="E61" s="6"/>
      <c r="F61" s="24"/>
      <c r="G61" s="24"/>
      <c r="H61" s="24"/>
      <c r="I61" s="24"/>
    </row>
    <row r="62" spans="1:9" ht="12.75">
      <c r="A62" s="20"/>
      <c r="D62" s="1"/>
      <c r="F62" s="24"/>
      <c r="G62" s="24"/>
      <c r="H62" s="24"/>
      <c r="I62" s="24"/>
    </row>
  </sheetData>
  <sheetProtection/>
  <printOptions/>
  <pageMargins left="0.75" right="0.75" top="1" bottom="1" header="0.5" footer="0.5"/>
  <pageSetup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" width="14.7109375" style="0" bestFit="1" customWidth="1"/>
    <col min="4" max="4" width="10.421875" style="0" customWidth="1"/>
    <col min="5" max="5" width="14.28125" style="0" customWidth="1"/>
    <col min="6" max="6" width="7.8515625" style="0" customWidth="1"/>
    <col min="7" max="9" width="3.7109375" style="0" customWidth="1"/>
    <col min="10" max="10" width="6.7109375" style="0" customWidth="1"/>
    <col min="11" max="11" width="9.57421875" style="0" customWidth="1"/>
    <col min="12" max="12" width="3.57421875" style="0" customWidth="1"/>
    <col min="13" max="13" width="3.8515625" style="0" customWidth="1"/>
    <col min="14" max="16" width="3.421875" style="0" customWidth="1"/>
    <col min="17" max="17" width="4.28125" style="0" customWidth="1"/>
    <col min="18" max="19" width="6.28125" style="0" customWidth="1"/>
    <col min="20" max="20" width="7.57421875" style="0" customWidth="1"/>
    <col min="21" max="21" width="4.00390625" style="0" customWidth="1"/>
    <col min="22" max="22" width="5.7109375" style="0" customWidth="1"/>
  </cols>
  <sheetData>
    <row r="1" s="2" customFormat="1" ht="15.75">
      <c r="A1" s="2" t="s">
        <v>202</v>
      </c>
    </row>
    <row r="2" s="16" customFormat="1" ht="14.25">
      <c r="A2" s="16" t="s">
        <v>131</v>
      </c>
    </row>
    <row r="3" spans="1:11" s="2" customFormat="1" ht="15.75">
      <c r="A3" s="2" t="s">
        <v>1</v>
      </c>
      <c r="B3" s="2" t="s">
        <v>3</v>
      </c>
      <c r="C3" s="2" t="s">
        <v>4</v>
      </c>
      <c r="D3" s="2" t="s">
        <v>5</v>
      </c>
      <c r="E3" s="2" t="s">
        <v>28</v>
      </c>
      <c r="F3" s="2" t="s">
        <v>29</v>
      </c>
      <c r="G3" s="2" t="s">
        <v>7</v>
      </c>
      <c r="H3" s="2" t="s">
        <v>8</v>
      </c>
      <c r="I3" s="2" t="s">
        <v>9</v>
      </c>
      <c r="J3" s="2" t="s">
        <v>0</v>
      </c>
      <c r="K3" s="2" t="s">
        <v>2</v>
      </c>
    </row>
    <row r="4" s="2" customFormat="1" ht="15.75">
      <c r="A4" s="2" t="s">
        <v>95</v>
      </c>
    </row>
    <row r="5" spans="1:21" s="2" customFormat="1" ht="12.75" customHeight="1">
      <c r="A5" s="19">
        <v>1</v>
      </c>
      <c r="B5" t="s">
        <v>100</v>
      </c>
      <c r="C5" t="s">
        <v>101</v>
      </c>
      <c r="D5" s="1">
        <v>38321</v>
      </c>
      <c r="E5" t="s">
        <v>96</v>
      </c>
      <c r="F5" s="12">
        <v>12.325</v>
      </c>
      <c r="G5" s="5">
        <v>7.7</v>
      </c>
      <c r="H5" s="5">
        <v>7.8</v>
      </c>
      <c r="I5" s="5">
        <v>7.8</v>
      </c>
      <c r="J5" s="26">
        <v>10.24</v>
      </c>
      <c r="K5" s="33">
        <f>SUM(F5:J5)</f>
        <v>45.865</v>
      </c>
      <c r="L5" s="14"/>
      <c r="M5" s="14"/>
      <c r="N5" s="21"/>
      <c r="O5" s="21"/>
      <c r="P5" s="21"/>
      <c r="Q5" s="21"/>
      <c r="R5" s="22"/>
      <c r="S5" s="22"/>
      <c r="T5" s="22"/>
      <c r="U5" s="23"/>
    </row>
    <row r="6" spans="1:21" s="2" customFormat="1" ht="12.75" customHeight="1">
      <c r="A6" s="19">
        <v>2</v>
      </c>
      <c r="B6" t="s">
        <v>102</v>
      </c>
      <c r="C6" t="s">
        <v>103</v>
      </c>
      <c r="D6" s="1">
        <v>38193</v>
      </c>
      <c r="E6" t="s">
        <v>96</v>
      </c>
      <c r="F6" s="55">
        <v>12.31</v>
      </c>
      <c r="G6" s="7">
        <v>8</v>
      </c>
      <c r="H6" s="7">
        <v>7.6</v>
      </c>
      <c r="I6" s="7">
        <v>7.7</v>
      </c>
      <c r="J6" s="55">
        <v>10.145</v>
      </c>
      <c r="K6" s="33">
        <f>SUM(F6:J6)</f>
        <v>45.75500000000001</v>
      </c>
      <c r="L6" s="14"/>
      <c r="M6" s="14"/>
      <c r="N6" s="21"/>
      <c r="O6" s="21"/>
      <c r="P6" s="21"/>
      <c r="Q6" s="21"/>
      <c r="R6" s="22"/>
      <c r="S6" s="22"/>
      <c r="T6" s="22"/>
      <c r="U6" s="23"/>
    </row>
    <row r="7" spans="1:13" s="2" customFormat="1" ht="12.75" customHeight="1">
      <c r="A7" s="19">
        <v>3</v>
      </c>
      <c r="B7" s="8" t="s">
        <v>97</v>
      </c>
      <c r="C7" s="8" t="s">
        <v>6</v>
      </c>
      <c r="D7" s="9">
        <v>37798</v>
      </c>
      <c r="E7" s="8" t="s">
        <v>96</v>
      </c>
      <c r="F7" s="26">
        <v>12.1</v>
      </c>
      <c r="G7" s="5">
        <v>7.8</v>
      </c>
      <c r="H7" s="5">
        <v>7.8</v>
      </c>
      <c r="I7" s="5">
        <v>7.6</v>
      </c>
      <c r="J7" s="12">
        <v>9.855</v>
      </c>
      <c r="K7" s="33">
        <f>SUM(F7:J7)</f>
        <v>45.155</v>
      </c>
      <c r="L7" s="6"/>
      <c r="M7" s="6"/>
    </row>
    <row r="8" spans="1:21" ht="12.75">
      <c r="A8" s="19">
        <v>4</v>
      </c>
      <c r="B8" s="8" t="s">
        <v>98</v>
      </c>
      <c r="C8" s="8" t="s">
        <v>99</v>
      </c>
      <c r="D8" s="9">
        <v>37831</v>
      </c>
      <c r="E8" t="s">
        <v>96</v>
      </c>
      <c r="F8" s="12">
        <v>13.125</v>
      </c>
      <c r="G8" s="5">
        <v>7.3</v>
      </c>
      <c r="H8" s="5">
        <v>7.2</v>
      </c>
      <c r="I8" s="5">
        <v>6.9</v>
      </c>
      <c r="J8" s="26">
        <v>9.3</v>
      </c>
      <c r="K8" s="33">
        <f>SUM(F8:J8)</f>
        <v>43.825</v>
      </c>
      <c r="L8" s="14"/>
      <c r="M8" s="6"/>
      <c r="N8" s="5"/>
      <c r="O8" s="5"/>
      <c r="P8" s="5"/>
      <c r="Q8" s="5"/>
      <c r="R8" s="12"/>
      <c r="S8" s="13"/>
      <c r="T8" s="13"/>
      <c r="U8" s="15"/>
    </row>
    <row r="9" spans="1:21" s="2" customFormat="1" ht="12.75" customHeight="1">
      <c r="A9" s="19">
        <v>5</v>
      </c>
      <c r="B9" t="s">
        <v>200</v>
      </c>
      <c r="C9" t="s">
        <v>201</v>
      </c>
      <c r="D9" s="9">
        <v>37820</v>
      </c>
      <c r="E9" s="6" t="s">
        <v>167</v>
      </c>
      <c r="F9" s="12">
        <v>9.715</v>
      </c>
      <c r="G9" s="5">
        <v>2.6</v>
      </c>
      <c r="H9" s="5">
        <v>2.1</v>
      </c>
      <c r="I9" s="5">
        <v>2.8</v>
      </c>
      <c r="J9" s="12">
        <v>5.835</v>
      </c>
      <c r="K9" s="33">
        <f>SUM(F9:J9)</f>
        <v>23.05</v>
      </c>
      <c r="L9" s="14"/>
      <c r="M9" s="14"/>
      <c r="N9" s="21"/>
      <c r="O9" s="21"/>
      <c r="P9" s="21"/>
      <c r="Q9" s="21"/>
      <c r="R9" s="22"/>
      <c r="S9" s="22"/>
      <c r="T9" s="22"/>
      <c r="U9" s="23"/>
    </row>
    <row r="10" spans="1:21" s="2" customFormat="1" ht="12.75" customHeight="1">
      <c r="A10" s="19"/>
      <c r="B10"/>
      <c r="C10"/>
      <c r="D10" s="1"/>
      <c r="E10"/>
      <c r="F10" s="12"/>
      <c r="G10" s="5"/>
      <c r="H10" s="5"/>
      <c r="I10" s="5"/>
      <c r="J10" s="12"/>
      <c r="K10" s="33"/>
      <c r="L10" s="14"/>
      <c r="M10" s="14"/>
      <c r="N10" s="21"/>
      <c r="O10" s="21"/>
      <c r="P10" s="21"/>
      <c r="Q10" s="21"/>
      <c r="R10" s="22"/>
      <c r="S10" s="22"/>
      <c r="T10" s="22"/>
      <c r="U10" s="23"/>
    </row>
    <row r="11" spans="1:11" ht="15.75">
      <c r="A11" s="2" t="s">
        <v>104</v>
      </c>
      <c r="B11" s="4"/>
      <c r="C11" s="4"/>
      <c r="D11" s="27"/>
      <c r="E11" s="6"/>
      <c r="F11" s="34"/>
      <c r="G11" s="53"/>
      <c r="H11" s="53"/>
      <c r="I11" s="53"/>
      <c r="J11" s="56"/>
      <c r="K11" s="54"/>
    </row>
    <row r="12" spans="1:11" s="6" customFormat="1" ht="15">
      <c r="A12" s="10">
        <v>1</v>
      </c>
      <c r="B12" s="6" t="s">
        <v>170</v>
      </c>
      <c r="C12" s="6" t="s">
        <v>171</v>
      </c>
      <c r="D12" s="30">
        <v>36234</v>
      </c>
      <c r="E12" s="6" t="s">
        <v>134</v>
      </c>
      <c r="F12" s="12">
        <v>11.31</v>
      </c>
      <c r="G12" s="5">
        <v>7.2</v>
      </c>
      <c r="H12" s="5">
        <v>7.1</v>
      </c>
      <c r="I12" s="5">
        <v>7.2</v>
      </c>
      <c r="J12" s="12">
        <v>9.31</v>
      </c>
      <c r="K12" s="33">
        <f>SUM(F12:J12)</f>
        <v>42.120000000000005</v>
      </c>
    </row>
    <row r="13" spans="1:11" ht="12.75">
      <c r="A13" s="19">
        <v>2</v>
      </c>
      <c r="B13" s="6" t="s">
        <v>168</v>
      </c>
      <c r="C13" s="6" t="s">
        <v>169</v>
      </c>
      <c r="D13" s="1">
        <v>36287</v>
      </c>
      <c r="E13" s="6" t="s">
        <v>134</v>
      </c>
      <c r="F13" s="12">
        <v>11.485</v>
      </c>
      <c r="G13" s="5">
        <v>7.4</v>
      </c>
      <c r="H13" s="5">
        <v>7</v>
      </c>
      <c r="I13" s="5">
        <v>7.4</v>
      </c>
      <c r="J13" s="26">
        <v>8.39</v>
      </c>
      <c r="K13" s="33">
        <f>SUM(F13:J13)</f>
        <v>41.675</v>
      </c>
    </row>
    <row r="14" spans="1:11" ht="12.75">
      <c r="A14" s="19">
        <v>3</v>
      </c>
      <c r="B14" s="6" t="s">
        <v>165</v>
      </c>
      <c r="C14" s="6" t="s">
        <v>166</v>
      </c>
      <c r="D14" s="1">
        <v>35592</v>
      </c>
      <c r="E14" s="6" t="s">
        <v>167</v>
      </c>
      <c r="F14" s="12">
        <v>12.27</v>
      </c>
      <c r="G14" s="5">
        <v>6.2</v>
      </c>
      <c r="H14" s="5">
        <v>6.7</v>
      </c>
      <c r="I14" s="5">
        <v>6.5</v>
      </c>
      <c r="J14" s="12">
        <v>9.085</v>
      </c>
      <c r="K14" s="33">
        <f>SUM(F14:J14)</f>
        <v>40.754999999999995</v>
      </c>
    </row>
    <row r="15" spans="1:11" ht="12.75">
      <c r="A15" s="19">
        <v>4</v>
      </c>
      <c r="B15" s="6" t="s">
        <v>172</v>
      </c>
      <c r="C15" s="6" t="s">
        <v>166</v>
      </c>
      <c r="D15" s="1">
        <v>36722</v>
      </c>
      <c r="E15" s="6" t="s">
        <v>134</v>
      </c>
      <c r="F15" s="12">
        <v>8.39</v>
      </c>
      <c r="G15" s="5">
        <v>6.2</v>
      </c>
      <c r="H15" s="5">
        <v>5.9</v>
      </c>
      <c r="I15" s="5">
        <v>6</v>
      </c>
      <c r="J15" s="26">
        <v>8.27</v>
      </c>
      <c r="K15" s="33">
        <f>SUM(F15:J15)</f>
        <v>34.760000000000005</v>
      </c>
    </row>
    <row r="16" spans="1:11" ht="12.75">
      <c r="A16" s="19">
        <v>5</v>
      </c>
      <c r="B16" s="6" t="s">
        <v>173</v>
      </c>
      <c r="C16" s="6" t="s">
        <v>174</v>
      </c>
      <c r="D16" s="1">
        <v>35490</v>
      </c>
      <c r="E16" s="6" t="s">
        <v>134</v>
      </c>
      <c r="F16" s="12">
        <v>11.26</v>
      </c>
      <c r="G16" s="5">
        <v>3.6</v>
      </c>
      <c r="H16" s="5">
        <v>3.4</v>
      </c>
      <c r="I16" s="5">
        <v>3.3</v>
      </c>
      <c r="J16" s="12">
        <v>3.975</v>
      </c>
      <c r="K16" s="33">
        <f>SUM(F16:J16)</f>
        <v>25.535</v>
      </c>
    </row>
    <row r="17" spans="1:11" ht="12.75">
      <c r="A17" s="19"/>
      <c r="B17" s="6"/>
      <c r="C17" s="6"/>
      <c r="D17" s="1"/>
      <c r="E17" s="6"/>
      <c r="F17" s="12"/>
      <c r="G17" s="5"/>
      <c r="H17" s="5"/>
      <c r="I17" s="5"/>
      <c r="J17" s="12"/>
      <c r="K17" s="33"/>
    </row>
    <row r="18" spans="1:9" ht="15.75">
      <c r="A18" s="2" t="s">
        <v>177</v>
      </c>
      <c r="B18" s="4"/>
      <c r="C18" s="4"/>
      <c r="D18" s="27"/>
      <c r="E18" s="6"/>
      <c r="F18" s="34"/>
      <c r="G18" s="32"/>
      <c r="H18" s="32"/>
      <c r="I18" s="32"/>
    </row>
    <row r="19" spans="1:11" s="6" customFormat="1" ht="15">
      <c r="A19" s="10">
        <v>1</v>
      </c>
      <c r="B19" s="6" t="s">
        <v>178</v>
      </c>
      <c r="C19" s="6" t="s">
        <v>179</v>
      </c>
      <c r="D19" s="30">
        <v>36368</v>
      </c>
      <c r="E19" s="6" t="s">
        <v>180</v>
      </c>
      <c r="F19" s="34">
        <v>12.05</v>
      </c>
      <c r="G19" s="32">
        <v>7.5</v>
      </c>
      <c r="H19" s="32">
        <v>7.5</v>
      </c>
      <c r="I19" s="32">
        <v>7.5</v>
      </c>
      <c r="J19" s="36">
        <v>8.4</v>
      </c>
      <c r="K19" s="33">
        <f>SUM(F19:J19)</f>
        <v>42.949999999999996</v>
      </c>
    </row>
    <row r="20" spans="1:11" ht="12.75">
      <c r="A20" s="19"/>
      <c r="B20" s="6"/>
      <c r="C20" s="6"/>
      <c r="D20" s="1"/>
      <c r="E20" s="6"/>
      <c r="F20" s="12"/>
      <c r="G20" s="5"/>
      <c r="H20" s="5"/>
      <c r="I20" s="5"/>
      <c r="J20" s="12"/>
      <c r="K20" s="33"/>
    </row>
    <row r="21" spans="1:11" ht="15.75">
      <c r="A21" s="2" t="s">
        <v>105</v>
      </c>
      <c r="B21" s="8"/>
      <c r="C21" s="8"/>
      <c r="D21" s="9"/>
      <c r="E21" s="8"/>
      <c r="F21" s="12"/>
      <c r="G21" s="5"/>
      <c r="H21" s="5"/>
      <c r="I21" s="5"/>
      <c r="J21" s="12"/>
      <c r="K21" s="33"/>
    </row>
    <row r="22" spans="1:11" ht="12.75">
      <c r="A22" s="19">
        <v>1</v>
      </c>
      <c r="B22" s="8" t="s">
        <v>175</v>
      </c>
      <c r="C22" s="8" t="s">
        <v>176</v>
      </c>
      <c r="D22" s="1">
        <v>35184</v>
      </c>
      <c r="E22" s="8" t="s">
        <v>134</v>
      </c>
      <c r="F22" s="34">
        <v>11.385</v>
      </c>
      <c r="G22" s="32">
        <v>8</v>
      </c>
      <c r="H22" s="32">
        <v>7.6</v>
      </c>
      <c r="I22" s="32">
        <v>7.7</v>
      </c>
      <c r="J22" s="36">
        <v>8.94</v>
      </c>
      <c r="K22" s="33">
        <f>SUM(F22:J22)</f>
        <v>43.625</v>
      </c>
    </row>
    <row r="23" spans="1:9" ht="15.75">
      <c r="A23" s="2"/>
      <c r="F23" s="26"/>
      <c r="G23" s="7"/>
      <c r="H23" s="7"/>
      <c r="I23" s="7"/>
    </row>
    <row r="24" spans="1:9" ht="12.75">
      <c r="A24" s="19"/>
      <c r="B24" s="8"/>
      <c r="C24" s="8"/>
      <c r="D24" s="9"/>
      <c r="E24" s="8"/>
      <c r="F24" s="24"/>
      <c r="G24" s="24"/>
      <c r="H24" s="24"/>
      <c r="I24" s="24"/>
    </row>
    <row r="25" spans="1:9" ht="12.75">
      <c r="A25" s="20"/>
      <c r="B25" s="8"/>
      <c r="C25" s="8"/>
      <c r="D25" s="9"/>
      <c r="E25" s="8"/>
      <c r="F25" s="24"/>
      <c r="G25" s="24"/>
      <c r="H25" s="24"/>
      <c r="I25" s="24"/>
    </row>
    <row r="26" spans="1:9" ht="12.75">
      <c r="A26" s="19"/>
      <c r="D26" s="1"/>
      <c r="E26" s="6"/>
      <c r="F26" s="24"/>
      <c r="G26" s="24"/>
      <c r="H26" s="24"/>
      <c r="I26" s="24"/>
    </row>
    <row r="27" spans="1:9" ht="12.75">
      <c r="A27" s="20"/>
      <c r="D27" s="1"/>
      <c r="E27" s="6"/>
      <c r="F27" s="24"/>
      <c r="G27" s="24"/>
      <c r="H27" s="24"/>
      <c r="I27" s="24"/>
    </row>
    <row r="28" spans="1:9" ht="12.75">
      <c r="A28" s="20"/>
      <c r="B28" s="8"/>
      <c r="C28" s="8"/>
      <c r="D28" s="9"/>
      <c r="E28" s="8"/>
      <c r="F28" s="24"/>
      <c r="G28" s="24"/>
      <c r="H28" s="24"/>
      <c r="I28" s="24"/>
    </row>
    <row r="29" spans="1:9" ht="12.75">
      <c r="A29" s="20"/>
      <c r="B29" s="8"/>
      <c r="C29" s="8"/>
      <c r="D29" s="9"/>
      <c r="E29" s="8"/>
      <c r="F29" s="24"/>
      <c r="G29" s="24"/>
      <c r="H29" s="24"/>
      <c r="I29" s="24"/>
    </row>
    <row r="30" spans="1:9" ht="12.75">
      <c r="A30" s="20"/>
      <c r="B30" s="8"/>
      <c r="C30" s="8"/>
      <c r="D30" s="9"/>
      <c r="E30" s="8"/>
      <c r="F30" s="24"/>
      <c r="G30" s="24"/>
      <c r="H30" s="24"/>
      <c r="I30" s="24"/>
    </row>
    <row r="31" ht="15.75">
      <c r="A31" s="2"/>
    </row>
    <row r="32" spans="1:9" ht="12.75">
      <c r="A32" s="19"/>
      <c r="B32" s="8"/>
      <c r="C32" s="8"/>
      <c r="D32" s="1"/>
      <c r="F32" s="24"/>
      <c r="G32" s="24"/>
      <c r="H32" s="24"/>
      <c r="I32" s="24"/>
    </row>
    <row r="33" spans="1:9" ht="12.75">
      <c r="A33" s="19"/>
      <c r="D33" s="1"/>
      <c r="E33" s="6"/>
      <c r="F33" s="24"/>
      <c r="G33" s="24"/>
      <c r="H33" s="24"/>
      <c r="I33" s="24"/>
    </row>
    <row r="34" spans="1:9" ht="12.75">
      <c r="A34" s="20"/>
      <c r="D34" s="1"/>
      <c r="E34" s="6"/>
      <c r="F34" s="24"/>
      <c r="G34" s="24"/>
      <c r="H34" s="24"/>
      <c r="I34" s="24"/>
    </row>
    <row r="35" spans="1:9" ht="12.75">
      <c r="A35" s="19"/>
      <c r="D35" s="1"/>
      <c r="E35" s="8"/>
      <c r="F35" s="24"/>
      <c r="G35" s="24"/>
      <c r="H35" s="24"/>
      <c r="I35" s="24"/>
    </row>
    <row r="36" spans="1:9" ht="12.75">
      <c r="A36" s="19"/>
      <c r="D36" s="1"/>
      <c r="E36" s="8"/>
      <c r="F36" s="24"/>
      <c r="G36" s="24"/>
      <c r="H36" s="24"/>
      <c r="I36" s="24"/>
    </row>
    <row r="38" spans="1:2" ht="15.75">
      <c r="A38" s="2"/>
      <c r="B38" s="2"/>
    </row>
    <row r="39" spans="1:9" ht="12.75">
      <c r="A39" s="20"/>
      <c r="D39" s="1"/>
      <c r="F39" s="24"/>
      <c r="G39" s="24"/>
      <c r="H39" s="24"/>
      <c r="I39" s="24"/>
    </row>
    <row r="40" spans="1:9" ht="12.75">
      <c r="A40" s="19"/>
      <c r="D40" s="1"/>
      <c r="F40" s="24"/>
      <c r="G40" s="24"/>
      <c r="H40" s="24"/>
      <c r="I40" s="24"/>
    </row>
    <row r="41" spans="1:9" ht="12.75">
      <c r="A41" s="20"/>
      <c r="D41" s="1"/>
      <c r="F41" s="24"/>
      <c r="G41" s="24"/>
      <c r="H41" s="24"/>
      <c r="I41" s="24"/>
    </row>
    <row r="42" spans="1:9" ht="12.75">
      <c r="A42" s="20"/>
      <c r="D42" s="1"/>
      <c r="E42" s="6"/>
      <c r="F42" s="24"/>
      <c r="G42" s="24"/>
      <c r="H42" s="24"/>
      <c r="I42" s="24"/>
    </row>
    <row r="43" ht="15.75">
      <c r="A43" s="2"/>
    </row>
    <row r="44" spans="1:9" ht="12.75">
      <c r="A44" s="20"/>
      <c r="B44" s="8"/>
      <c r="C44" s="8"/>
      <c r="D44" s="1"/>
      <c r="E44" s="6"/>
      <c r="F44" s="24"/>
      <c r="G44" s="24"/>
      <c r="H44" s="24"/>
      <c r="I44" s="24"/>
    </row>
    <row r="45" spans="1:9" ht="12.75">
      <c r="A45" s="20"/>
      <c r="D45" s="1"/>
      <c r="E45" s="6"/>
      <c r="F45" s="24"/>
      <c r="G45" s="24"/>
      <c r="H45" s="24"/>
      <c r="I45" s="24"/>
    </row>
    <row r="46" spans="1:9" ht="12.75">
      <c r="A46" s="19"/>
      <c r="D46" s="1"/>
      <c r="E46" s="6"/>
      <c r="F46" s="24"/>
      <c r="G46" s="24"/>
      <c r="H46" s="24"/>
      <c r="I46" s="24"/>
    </row>
    <row r="47" spans="1:9" ht="12.75">
      <c r="A47" s="20"/>
      <c r="D47" s="1"/>
      <c r="E47" s="6"/>
      <c r="F47" s="24"/>
      <c r="G47" s="24"/>
      <c r="H47" s="24"/>
      <c r="I47" s="24"/>
    </row>
    <row r="48" spans="1:9" ht="12.75">
      <c r="A48" s="20"/>
      <c r="D48" s="1"/>
      <c r="E48" s="6"/>
      <c r="F48" s="24"/>
      <c r="G48" s="24"/>
      <c r="H48" s="24"/>
      <c r="I48" s="24"/>
    </row>
    <row r="49" spans="1:9" ht="12.75">
      <c r="A49" s="20"/>
      <c r="D49" s="1"/>
      <c r="F49" s="24"/>
      <c r="G49" s="24"/>
      <c r="H49" s="24"/>
      <c r="I49" s="24"/>
    </row>
  </sheetData>
  <sheetProtection/>
  <printOptions/>
  <pageMargins left="0.75" right="0.75" top="1" bottom="1" header="0.5" footer="0.5"/>
  <pageSetup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T11" sqref="T11"/>
    </sheetView>
  </sheetViews>
  <sheetFormatPr defaultColWidth="9.140625" defaultRowHeight="12.75"/>
  <cols>
    <col min="1" max="1" width="2.7109375" style="0" customWidth="1"/>
    <col min="2" max="2" width="13.140625" style="0" bestFit="1" customWidth="1"/>
    <col min="3" max="3" width="10.57421875" style="0" customWidth="1"/>
    <col min="4" max="4" width="10.140625" style="0" customWidth="1"/>
    <col min="5" max="5" width="14.28125" style="0" customWidth="1"/>
    <col min="6" max="8" width="3.7109375" style="0" customWidth="1"/>
    <col min="9" max="9" width="6.28125" style="0" customWidth="1"/>
    <col min="10" max="10" width="6.7109375" style="0" customWidth="1"/>
    <col min="11" max="12" width="3.7109375" style="0" customWidth="1"/>
    <col min="13" max="13" width="3.421875" style="0" customWidth="1"/>
    <col min="14" max="14" width="3.7109375" style="0" customWidth="1"/>
    <col min="15" max="16" width="6.7109375" style="0" customWidth="1"/>
    <col min="17" max="18" width="6.28125" style="0" customWidth="1"/>
    <col min="19" max="19" width="7.57421875" style="0" customWidth="1"/>
    <col min="20" max="20" width="4.00390625" style="0" customWidth="1"/>
    <col min="21" max="21" width="5.7109375" style="0" customWidth="1"/>
  </cols>
  <sheetData>
    <row r="1" s="2" customFormat="1" ht="15.75">
      <c r="A1" s="2" t="s">
        <v>204</v>
      </c>
    </row>
    <row r="2" spans="1:12" s="10" customFormat="1" ht="15">
      <c r="A2" s="16" t="s">
        <v>197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6:11" s="2" customFormat="1" ht="15.75">
      <c r="F3" s="2" t="s">
        <v>30</v>
      </c>
      <c r="K3" s="2" t="s">
        <v>39</v>
      </c>
    </row>
    <row r="4" spans="1:17" s="3" customFormat="1" ht="18">
      <c r="A4" s="2" t="s">
        <v>1</v>
      </c>
      <c r="B4" s="2" t="s">
        <v>3</v>
      </c>
      <c r="C4" s="2" t="s">
        <v>4</v>
      </c>
      <c r="D4" s="2" t="s">
        <v>5</v>
      </c>
      <c r="E4" s="2" t="s">
        <v>28</v>
      </c>
      <c r="F4" s="17" t="s">
        <v>7</v>
      </c>
      <c r="G4" s="11" t="s">
        <v>8</v>
      </c>
      <c r="H4" s="11" t="s">
        <v>9</v>
      </c>
      <c r="I4" s="11" t="s">
        <v>32</v>
      </c>
      <c r="J4" s="11" t="s">
        <v>31</v>
      </c>
      <c r="K4" s="2" t="s">
        <v>7</v>
      </c>
      <c r="L4" s="2" t="s">
        <v>8</v>
      </c>
      <c r="M4" s="2" t="s">
        <v>9</v>
      </c>
      <c r="N4" s="2" t="s">
        <v>33</v>
      </c>
      <c r="O4" s="2" t="s">
        <v>34</v>
      </c>
      <c r="P4" s="2" t="s">
        <v>35</v>
      </c>
      <c r="Q4" s="2" t="s">
        <v>36</v>
      </c>
    </row>
    <row r="5" spans="1:17" s="3" customFormat="1" ht="18">
      <c r="A5" s="2" t="s">
        <v>92</v>
      </c>
      <c r="B5" s="2"/>
      <c r="C5" s="2"/>
      <c r="D5" s="2"/>
      <c r="E5" s="2"/>
      <c r="F5" s="17"/>
      <c r="G5" s="11"/>
      <c r="H5" s="11"/>
      <c r="I5" s="11"/>
      <c r="J5" s="11"/>
      <c r="K5" s="2"/>
      <c r="L5" s="2"/>
      <c r="M5" s="2"/>
      <c r="N5" s="2"/>
      <c r="O5" s="2"/>
      <c r="P5" s="2"/>
      <c r="Q5" s="2"/>
    </row>
    <row r="6" spans="1:17" s="4" customFormat="1" ht="12.75">
      <c r="A6" s="18">
        <v>1</v>
      </c>
      <c r="B6" s="4" t="s">
        <v>190</v>
      </c>
      <c r="C6" s="4" t="s">
        <v>191</v>
      </c>
      <c r="D6" s="30">
        <v>37231</v>
      </c>
      <c r="E6" s="6" t="s">
        <v>167</v>
      </c>
      <c r="F6" s="29">
        <v>7.8</v>
      </c>
      <c r="G6" s="29">
        <v>7.7</v>
      </c>
      <c r="H6" s="29">
        <v>7.9</v>
      </c>
      <c r="I6" s="13">
        <v>10.97</v>
      </c>
      <c r="J6" s="13">
        <f aca="true" t="shared" si="0" ref="J6:J14">SUM(F6:I6)</f>
        <v>34.37</v>
      </c>
      <c r="K6" s="29">
        <v>7.5</v>
      </c>
      <c r="L6" s="29">
        <v>7</v>
      </c>
      <c r="M6" s="29">
        <v>7.3</v>
      </c>
      <c r="N6" s="29">
        <v>1.7</v>
      </c>
      <c r="O6" s="13">
        <v>11.49</v>
      </c>
      <c r="P6" s="13">
        <f aca="true" t="shared" si="1" ref="P6:P14">SUM(K6:O6)</f>
        <v>34.99</v>
      </c>
      <c r="Q6" s="13">
        <f aca="true" t="shared" si="2" ref="Q6:Q14">+J6+P6</f>
        <v>69.36</v>
      </c>
    </row>
    <row r="7" spans="1:17" s="4" customFormat="1" ht="12.75">
      <c r="A7" s="18">
        <v>2</v>
      </c>
      <c r="B7" s="4" t="s">
        <v>203</v>
      </c>
      <c r="C7" s="4" t="s">
        <v>183</v>
      </c>
      <c r="D7" s="30">
        <v>38220</v>
      </c>
      <c r="E7" s="6" t="s">
        <v>167</v>
      </c>
      <c r="F7" s="29">
        <v>7</v>
      </c>
      <c r="G7" s="29">
        <v>7.2</v>
      </c>
      <c r="H7" s="29">
        <v>7.3</v>
      </c>
      <c r="I7" s="13">
        <v>9.58</v>
      </c>
      <c r="J7" s="13">
        <f t="shared" si="0"/>
        <v>31.08</v>
      </c>
      <c r="K7" s="29">
        <v>8.2</v>
      </c>
      <c r="L7" s="29">
        <v>8.3</v>
      </c>
      <c r="M7" s="29">
        <v>8.4</v>
      </c>
      <c r="N7" s="29">
        <v>0.8</v>
      </c>
      <c r="O7" s="13">
        <v>9.735</v>
      </c>
      <c r="P7" s="13">
        <f t="shared" si="1"/>
        <v>35.435</v>
      </c>
      <c r="Q7" s="13">
        <f t="shared" si="2"/>
        <v>66.515</v>
      </c>
    </row>
    <row r="8" spans="1:17" s="4" customFormat="1" ht="12.75">
      <c r="A8" s="18">
        <v>3</v>
      </c>
      <c r="B8" s="4" t="s">
        <v>198</v>
      </c>
      <c r="C8" s="4" t="s">
        <v>27</v>
      </c>
      <c r="D8" s="30">
        <v>37699</v>
      </c>
      <c r="E8" s="6" t="s">
        <v>199</v>
      </c>
      <c r="F8" s="29">
        <v>7.4</v>
      </c>
      <c r="G8" s="29">
        <v>7.2</v>
      </c>
      <c r="H8" s="29">
        <v>7</v>
      </c>
      <c r="I8" s="13">
        <v>9.885</v>
      </c>
      <c r="J8" s="13">
        <f t="shared" si="0"/>
        <v>31.485</v>
      </c>
      <c r="K8" s="29">
        <v>7.8</v>
      </c>
      <c r="L8" s="29">
        <v>7.5</v>
      </c>
      <c r="M8" s="29">
        <v>8.1</v>
      </c>
      <c r="N8" s="29">
        <v>0.8</v>
      </c>
      <c r="O8" s="13">
        <v>10.13</v>
      </c>
      <c r="P8" s="13">
        <f t="shared" si="1"/>
        <v>34.33</v>
      </c>
      <c r="Q8" s="13">
        <f t="shared" si="2"/>
        <v>65.815</v>
      </c>
    </row>
    <row r="9" spans="1:17" s="4" customFormat="1" ht="12.75">
      <c r="A9" s="18">
        <v>4</v>
      </c>
      <c r="B9" s="4" t="s">
        <v>181</v>
      </c>
      <c r="C9" s="4" t="s">
        <v>182</v>
      </c>
      <c r="D9" s="30">
        <v>37195</v>
      </c>
      <c r="E9" s="6" t="s">
        <v>167</v>
      </c>
      <c r="F9" s="29">
        <v>6.3</v>
      </c>
      <c r="G9" s="29">
        <v>6.2</v>
      </c>
      <c r="H9" s="29">
        <v>6.3</v>
      </c>
      <c r="I9" s="13">
        <v>8.8</v>
      </c>
      <c r="J9" s="13">
        <f t="shared" si="0"/>
        <v>27.6</v>
      </c>
      <c r="K9" s="29">
        <v>8</v>
      </c>
      <c r="L9" s="29">
        <v>7.8</v>
      </c>
      <c r="M9" s="29">
        <v>8.3</v>
      </c>
      <c r="N9" s="29">
        <v>0.8</v>
      </c>
      <c r="O9" s="13">
        <v>9.47</v>
      </c>
      <c r="P9" s="13">
        <f t="shared" si="1"/>
        <v>34.370000000000005</v>
      </c>
      <c r="Q9" s="13">
        <f t="shared" si="2"/>
        <v>61.970000000000006</v>
      </c>
    </row>
    <row r="10" spans="1:17" s="4" customFormat="1" ht="12.75">
      <c r="A10" s="18">
        <v>5</v>
      </c>
      <c r="B10" s="4" t="s">
        <v>159</v>
      </c>
      <c r="C10" s="4" t="s">
        <v>160</v>
      </c>
      <c r="D10" s="30">
        <v>37667</v>
      </c>
      <c r="E10" s="6" t="s">
        <v>161</v>
      </c>
      <c r="F10" s="29">
        <v>6.3</v>
      </c>
      <c r="G10" s="29">
        <v>6.2</v>
      </c>
      <c r="H10" s="29">
        <v>6.2</v>
      </c>
      <c r="I10" s="13">
        <v>9.53</v>
      </c>
      <c r="J10" s="13">
        <f t="shared" si="0"/>
        <v>28.229999999999997</v>
      </c>
      <c r="K10" s="29">
        <v>6.8</v>
      </c>
      <c r="L10" s="29">
        <v>6.9</v>
      </c>
      <c r="M10" s="29">
        <v>6.8</v>
      </c>
      <c r="N10" s="29">
        <v>1.5</v>
      </c>
      <c r="O10" s="13">
        <v>9.305</v>
      </c>
      <c r="P10" s="13">
        <f t="shared" si="1"/>
        <v>31.305</v>
      </c>
      <c r="Q10" s="13">
        <f t="shared" si="2"/>
        <v>59.535</v>
      </c>
    </row>
    <row r="11" spans="1:17" s="4" customFormat="1" ht="12.75">
      <c r="A11" s="18">
        <v>6</v>
      </c>
      <c r="B11" s="4" t="s">
        <v>188</v>
      </c>
      <c r="C11" s="4" t="s">
        <v>189</v>
      </c>
      <c r="D11" s="30">
        <v>37711</v>
      </c>
      <c r="E11" s="6" t="s">
        <v>167</v>
      </c>
      <c r="F11" s="29">
        <v>6.8</v>
      </c>
      <c r="G11" s="29">
        <v>6.6</v>
      </c>
      <c r="H11" s="29">
        <v>6.7</v>
      </c>
      <c r="I11" s="13">
        <v>7.475</v>
      </c>
      <c r="J11" s="13">
        <f t="shared" si="0"/>
        <v>27.574999999999996</v>
      </c>
      <c r="K11" s="29">
        <v>7.2</v>
      </c>
      <c r="L11" s="29">
        <v>7</v>
      </c>
      <c r="M11" s="29">
        <v>6.9</v>
      </c>
      <c r="N11" s="29">
        <v>0.6</v>
      </c>
      <c r="O11" s="13">
        <v>7.52</v>
      </c>
      <c r="P11" s="13">
        <f t="shared" si="1"/>
        <v>29.220000000000002</v>
      </c>
      <c r="Q11" s="13">
        <f t="shared" si="2"/>
        <v>56.795</v>
      </c>
    </row>
    <row r="12" spans="1:17" s="4" customFormat="1" ht="12.75">
      <c r="A12" s="18">
        <v>7</v>
      </c>
      <c r="B12" s="4" t="s">
        <v>85</v>
      </c>
      <c r="C12" s="4" t="s">
        <v>86</v>
      </c>
      <c r="D12" s="30">
        <v>37555</v>
      </c>
      <c r="E12" s="6" t="s">
        <v>87</v>
      </c>
      <c r="F12" s="29">
        <v>7.7</v>
      </c>
      <c r="G12" s="29">
        <v>7.4</v>
      </c>
      <c r="H12" s="29">
        <v>7.1</v>
      </c>
      <c r="I12" s="13">
        <v>9.59</v>
      </c>
      <c r="J12" s="13">
        <f t="shared" si="0"/>
        <v>31.790000000000003</v>
      </c>
      <c r="K12" s="29">
        <v>2.8</v>
      </c>
      <c r="L12" s="29">
        <v>2.8</v>
      </c>
      <c r="M12" s="29">
        <v>2.5</v>
      </c>
      <c r="N12" s="29">
        <v>0.9</v>
      </c>
      <c r="O12" s="13">
        <v>3.55</v>
      </c>
      <c r="P12" s="13">
        <f t="shared" si="1"/>
        <v>12.55</v>
      </c>
      <c r="Q12" s="13">
        <f t="shared" si="2"/>
        <v>44.34</v>
      </c>
    </row>
    <row r="13" spans="1:17" s="4" customFormat="1" ht="12.75">
      <c r="A13" s="18">
        <v>8</v>
      </c>
      <c r="B13" s="4" t="s">
        <v>88</v>
      </c>
      <c r="C13" s="4" t="s">
        <v>89</v>
      </c>
      <c r="D13" s="30">
        <v>37143</v>
      </c>
      <c r="E13" s="6" t="s">
        <v>87</v>
      </c>
      <c r="F13" s="29">
        <v>7.9</v>
      </c>
      <c r="G13" s="29">
        <v>7.6</v>
      </c>
      <c r="H13" s="29">
        <v>7.4</v>
      </c>
      <c r="I13" s="13">
        <v>11.285</v>
      </c>
      <c r="J13" s="13">
        <f t="shared" si="0"/>
        <v>34.185</v>
      </c>
      <c r="K13" s="29">
        <v>0.6</v>
      </c>
      <c r="L13" s="29">
        <v>0.6</v>
      </c>
      <c r="M13" s="29">
        <v>0.6</v>
      </c>
      <c r="N13" s="29">
        <v>0.2</v>
      </c>
      <c r="O13" s="13">
        <v>1.255</v>
      </c>
      <c r="P13" s="13">
        <f t="shared" si="1"/>
        <v>3.255</v>
      </c>
      <c r="Q13" s="13">
        <f t="shared" si="2"/>
        <v>37.440000000000005</v>
      </c>
    </row>
    <row r="14" spans="1:17" s="4" customFormat="1" ht="12.75">
      <c r="A14" s="18">
        <v>9</v>
      </c>
      <c r="B14" s="4" t="s">
        <v>90</v>
      </c>
      <c r="C14" s="4" t="s">
        <v>91</v>
      </c>
      <c r="D14" s="30">
        <v>37136</v>
      </c>
      <c r="E14" s="6" t="s">
        <v>87</v>
      </c>
      <c r="F14" s="29">
        <v>0.5</v>
      </c>
      <c r="G14" s="29">
        <v>0.5</v>
      </c>
      <c r="H14" s="29">
        <v>0.5</v>
      </c>
      <c r="I14" s="13">
        <v>1.195</v>
      </c>
      <c r="J14" s="13">
        <f t="shared" si="0"/>
        <v>2.6950000000000003</v>
      </c>
      <c r="K14" s="29">
        <v>6.6</v>
      </c>
      <c r="L14" s="29">
        <v>6.7</v>
      </c>
      <c r="M14" s="29">
        <v>6.4</v>
      </c>
      <c r="N14" s="29">
        <v>1.7</v>
      </c>
      <c r="O14" s="13">
        <v>10.715</v>
      </c>
      <c r="P14" s="13">
        <f t="shared" si="1"/>
        <v>32.115</v>
      </c>
      <c r="Q14" s="13">
        <f t="shared" si="2"/>
        <v>34.81</v>
      </c>
    </row>
    <row r="15" spans="4:17" s="4" customFormat="1" ht="12.75">
      <c r="D15" s="30"/>
      <c r="E15" s="6"/>
      <c r="F15" s="29"/>
      <c r="G15" s="29"/>
      <c r="H15" s="29"/>
      <c r="I15" s="13"/>
      <c r="J15" s="13"/>
      <c r="K15" s="29"/>
      <c r="L15" s="29"/>
      <c r="M15" s="29"/>
      <c r="N15" s="29"/>
      <c r="O15" s="13"/>
      <c r="P15" s="13"/>
      <c r="Q15" s="13"/>
    </row>
    <row r="16" spans="1:17" s="4" customFormat="1" ht="15.75">
      <c r="A16" s="2" t="s">
        <v>93</v>
      </c>
      <c r="D16" s="30"/>
      <c r="E16" s="6"/>
      <c r="F16" s="29"/>
      <c r="G16" s="29"/>
      <c r="H16" s="29"/>
      <c r="I16" s="13"/>
      <c r="J16" s="13"/>
      <c r="K16" s="29"/>
      <c r="L16" s="29"/>
      <c r="M16" s="29"/>
      <c r="N16" s="29"/>
      <c r="O16" s="13"/>
      <c r="P16" s="13"/>
      <c r="Q16" s="13"/>
    </row>
    <row r="17" spans="1:17" s="4" customFormat="1" ht="12.75">
      <c r="A17" s="18">
        <v>1</v>
      </c>
      <c r="B17" s="4" t="s">
        <v>186</v>
      </c>
      <c r="C17" s="4" t="s">
        <v>57</v>
      </c>
      <c r="D17" s="30">
        <v>37089</v>
      </c>
      <c r="E17" s="6" t="s">
        <v>167</v>
      </c>
      <c r="F17" s="29">
        <v>7.1</v>
      </c>
      <c r="G17" s="29">
        <v>6.8</v>
      </c>
      <c r="H17" s="29">
        <v>6.9</v>
      </c>
      <c r="I17" s="13">
        <v>11.225</v>
      </c>
      <c r="J17" s="13">
        <f>SUM(F17:I17)</f>
        <v>32.025</v>
      </c>
      <c r="K17" s="29">
        <v>7.7</v>
      </c>
      <c r="L17" s="29">
        <v>7.9</v>
      </c>
      <c r="M17" s="29">
        <v>7.9</v>
      </c>
      <c r="N17" s="29">
        <v>0.7</v>
      </c>
      <c r="O17" s="13">
        <v>11.295</v>
      </c>
      <c r="P17" s="13">
        <f>SUM(K17:O17)</f>
        <v>35.495</v>
      </c>
      <c r="Q17" s="13">
        <f>+J17+P17</f>
        <v>67.52</v>
      </c>
    </row>
    <row r="18" spans="1:17" s="4" customFormat="1" ht="12.75">
      <c r="A18" s="18">
        <v>2</v>
      </c>
      <c r="B18" s="4" t="s">
        <v>187</v>
      </c>
      <c r="C18" s="4" t="s">
        <v>43</v>
      </c>
      <c r="D18" s="30">
        <v>37423</v>
      </c>
      <c r="E18" s="6" t="s">
        <v>167</v>
      </c>
      <c r="F18" s="29">
        <v>6.5</v>
      </c>
      <c r="G18" s="29">
        <v>6.6</v>
      </c>
      <c r="H18" s="29">
        <v>6.8</v>
      </c>
      <c r="I18" s="13">
        <v>8.715</v>
      </c>
      <c r="J18" s="13">
        <f>SUM(F18:I18)</f>
        <v>28.615</v>
      </c>
      <c r="K18" s="29">
        <v>6.7</v>
      </c>
      <c r="L18" s="29">
        <v>7.2</v>
      </c>
      <c r="M18" s="29">
        <v>7.2</v>
      </c>
      <c r="N18" s="29">
        <v>0.4</v>
      </c>
      <c r="O18" s="13">
        <v>7.955</v>
      </c>
      <c r="P18" s="13">
        <f>SUM(K18:O18)</f>
        <v>29.455</v>
      </c>
      <c r="Q18" s="13">
        <f>+J18+P18</f>
        <v>58.06999999999999</v>
      </c>
    </row>
    <row r="19" spans="1:17" s="4" customFormat="1" ht="12.75">
      <c r="A19" s="18">
        <v>3</v>
      </c>
      <c r="B19" s="4" t="s">
        <v>10</v>
      </c>
      <c r="C19" s="4" t="s">
        <v>84</v>
      </c>
      <c r="D19" s="30">
        <v>37084</v>
      </c>
      <c r="E19" s="6" t="s">
        <v>94</v>
      </c>
      <c r="F19" s="29">
        <v>8.2</v>
      </c>
      <c r="G19" s="29">
        <v>7.8</v>
      </c>
      <c r="H19" s="29">
        <v>7.6</v>
      </c>
      <c r="I19" s="13">
        <v>11.795</v>
      </c>
      <c r="J19" s="13">
        <f>SUM(F19:I19)</f>
        <v>35.395</v>
      </c>
      <c r="K19" s="29">
        <v>0.8</v>
      </c>
      <c r="L19" s="29">
        <v>0.8</v>
      </c>
      <c r="M19" s="29">
        <v>0.8</v>
      </c>
      <c r="N19" s="29">
        <v>0.2</v>
      </c>
      <c r="O19" s="13">
        <v>1.275</v>
      </c>
      <c r="P19" s="13">
        <f>SUM(K19:O19)</f>
        <v>3.8750000000000004</v>
      </c>
      <c r="Q19" s="13">
        <f>+J19+P19</f>
        <v>39.27</v>
      </c>
    </row>
    <row r="20" spans="1:17" s="4" customFormat="1" ht="12.75">
      <c r="A20" s="18"/>
      <c r="D20" s="30"/>
      <c r="E20" s="6"/>
      <c r="F20" s="29"/>
      <c r="G20" s="29"/>
      <c r="H20" s="29"/>
      <c r="I20" s="13"/>
      <c r="J20" s="13"/>
      <c r="K20" s="29"/>
      <c r="L20" s="29"/>
      <c r="M20" s="29"/>
      <c r="N20" s="29"/>
      <c r="O20" s="13"/>
      <c r="P20" s="13"/>
      <c r="Q20" s="13"/>
    </row>
    <row r="21" spans="1:17" ht="15.75">
      <c r="A21" s="2" t="s">
        <v>162</v>
      </c>
      <c r="B21" s="4"/>
      <c r="C21" s="4"/>
      <c r="D21" s="1"/>
      <c r="F21" s="29"/>
      <c r="G21" s="29"/>
      <c r="H21" s="29"/>
      <c r="I21" s="13"/>
      <c r="J21" s="13"/>
      <c r="K21" s="29"/>
      <c r="L21" s="29"/>
      <c r="M21" s="29"/>
      <c r="N21" s="29"/>
      <c r="O21" s="13"/>
      <c r="P21" s="13"/>
      <c r="Q21" s="13"/>
    </row>
    <row r="22" spans="1:17" s="4" customFormat="1" ht="12.75">
      <c r="A22" s="18">
        <v>1</v>
      </c>
      <c r="B22" s="4" t="s">
        <v>184</v>
      </c>
      <c r="C22" s="4" t="s">
        <v>185</v>
      </c>
      <c r="D22" s="30">
        <v>35838</v>
      </c>
      <c r="E22" s="6" t="s">
        <v>167</v>
      </c>
      <c r="F22" s="29">
        <v>7.5</v>
      </c>
      <c r="G22" s="29">
        <v>7.1</v>
      </c>
      <c r="H22" s="29">
        <v>7.1</v>
      </c>
      <c r="I22" s="13">
        <v>11.925</v>
      </c>
      <c r="J22" s="13">
        <f aca="true" t="shared" si="3" ref="J22:J27">SUM(F22:I22)</f>
        <v>33.625</v>
      </c>
      <c r="K22" s="29">
        <v>8.2</v>
      </c>
      <c r="L22" s="29">
        <v>8.2</v>
      </c>
      <c r="M22" s="29">
        <v>8.4</v>
      </c>
      <c r="N22" s="29">
        <v>0.8</v>
      </c>
      <c r="O22" s="13">
        <v>12.41</v>
      </c>
      <c r="P22" s="13">
        <f aca="true" t="shared" si="4" ref="P22:P27">SUM(K22:O22)</f>
        <v>38.01</v>
      </c>
      <c r="Q22" s="13">
        <f aca="true" t="shared" si="5" ref="Q22:Q27">+J22+P22</f>
        <v>71.63499999999999</v>
      </c>
    </row>
    <row r="23" spans="1:17" s="4" customFormat="1" ht="12.75">
      <c r="A23" s="18">
        <v>2</v>
      </c>
      <c r="B23" s="4" t="s">
        <v>47</v>
      </c>
      <c r="C23" s="4" t="s">
        <v>22</v>
      </c>
      <c r="D23" s="30">
        <v>36732</v>
      </c>
      <c r="E23" s="6" t="s">
        <v>167</v>
      </c>
      <c r="F23" s="29">
        <v>7.3</v>
      </c>
      <c r="G23" s="29">
        <v>6.8</v>
      </c>
      <c r="H23" s="29">
        <v>7.1</v>
      </c>
      <c r="I23" s="13">
        <v>9.305</v>
      </c>
      <c r="J23" s="13">
        <f t="shared" si="3"/>
        <v>30.505</v>
      </c>
      <c r="K23" s="29">
        <v>7.5</v>
      </c>
      <c r="L23" s="29">
        <v>7.8</v>
      </c>
      <c r="M23" s="29">
        <v>7.8</v>
      </c>
      <c r="N23" s="29">
        <v>0.8</v>
      </c>
      <c r="O23" s="13">
        <v>9.685</v>
      </c>
      <c r="P23" s="13">
        <f t="shared" si="4"/>
        <v>33.585</v>
      </c>
      <c r="Q23" s="13">
        <f t="shared" si="5"/>
        <v>64.09</v>
      </c>
    </row>
    <row r="24" spans="1:17" s="4" customFormat="1" ht="12.75">
      <c r="A24" s="18">
        <v>3</v>
      </c>
      <c r="B24" s="4" t="s">
        <v>164</v>
      </c>
      <c r="C24" s="4" t="s">
        <v>27</v>
      </c>
      <c r="D24" s="30">
        <v>36499</v>
      </c>
      <c r="E24" s="6" t="s">
        <v>94</v>
      </c>
      <c r="F24" s="29">
        <v>7</v>
      </c>
      <c r="G24" s="29">
        <v>7</v>
      </c>
      <c r="H24" s="29">
        <v>7</v>
      </c>
      <c r="I24" s="13">
        <v>9.425</v>
      </c>
      <c r="J24" s="13">
        <f t="shared" si="3"/>
        <v>30.425</v>
      </c>
      <c r="K24" s="29">
        <v>7.4</v>
      </c>
      <c r="L24" s="29">
        <v>7.7</v>
      </c>
      <c r="M24" s="29">
        <v>7.9</v>
      </c>
      <c r="N24" s="29">
        <v>0.8</v>
      </c>
      <c r="O24" s="13">
        <v>9.6</v>
      </c>
      <c r="P24" s="13">
        <f t="shared" si="4"/>
        <v>33.4</v>
      </c>
      <c r="Q24" s="13">
        <f t="shared" si="5"/>
        <v>63.825</v>
      </c>
    </row>
    <row r="25" spans="1:17" s="4" customFormat="1" ht="12.75">
      <c r="A25" s="18">
        <v>4</v>
      </c>
      <c r="B25" s="4" t="s">
        <v>163</v>
      </c>
      <c r="C25" s="4" t="s">
        <v>108</v>
      </c>
      <c r="D25" s="30">
        <v>36806</v>
      </c>
      <c r="E25" s="6" t="s">
        <v>161</v>
      </c>
      <c r="F25" s="29">
        <v>7</v>
      </c>
      <c r="G25" s="29">
        <v>6.9</v>
      </c>
      <c r="H25" s="29">
        <v>6.5</v>
      </c>
      <c r="I25" s="13">
        <v>9.845</v>
      </c>
      <c r="J25" s="13">
        <f t="shared" si="3"/>
        <v>30.244999999999997</v>
      </c>
      <c r="K25" s="29">
        <v>7.2</v>
      </c>
      <c r="L25" s="29">
        <v>7.2</v>
      </c>
      <c r="M25" s="29">
        <v>7.3</v>
      </c>
      <c r="N25" s="29">
        <v>1.5</v>
      </c>
      <c r="O25" s="13">
        <v>9.815</v>
      </c>
      <c r="P25" s="13">
        <f t="shared" si="4"/>
        <v>33.015</v>
      </c>
      <c r="Q25" s="13">
        <f t="shared" si="5"/>
        <v>63.26</v>
      </c>
    </row>
    <row r="26" spans="1:17" s="4" customFormat="1" ht="12.75">
      <c r="A26" s="18">
        <v>5</v>
      </c>
      <c r="B26" s="4" t="s">
        <v>194</v>
      </c>
      <c r="C26" s="4" t="s">
        <v>195</v>
      </c>
      <c r="D26" s="30">
        <v>36809</v>
      </c>
      <c r="E26" s="6" t="s">
        <v>196</v>
      </c>
      <c r="F26" s="29">
        <v>6.8</v>
      </c>
      <c r="G26" s="29">
        <v>6.3</v>
      </c>
      <c r="H26" s="29">
        <v>6.7</v>
      </c>
      <c r="I26" s="13">
        <v>9.49</v>
      </c>
      <c r="J26" s="13">
        <f t="shared" si="3"/>
        <v>29.29</v>
      </c>
      <c r="K26" s="29">
        <v>7.4</v>
      </c>
      <c r="L26" s="29">
        <v>8</v>
      </c>
      <c r="M26" s="29">
        <v>7.9</v>
      </c>
      <c r="N26" s="29">
        <v>0.8</v>
      </c>
      <c r="O26" s="13">
        <v>9.44</v>
      </c>
      <c r="P26" s="13">
        <f t="shared" si="4"/>
        <v>33.54</v>
      </c>
      <c r="Q26" s="13">
        <f t="shared" si="5"/>
        <v>62.83</v>
      </c>
    </row>
    <row r="27" spans="1:17" s="4" customFormat="1" ht="12.75">
      <c r="A27" s="18">
        <v>6</v>
      </c>
      <c r="B27" s="4" t="s">
        <v>192</v>
      </c>
      <c r="C27" s="4" t="s">
        <v>193</v>
      </c>
      <c r="D27" s="30">
        <v>36479</v>
      </c>
      <c r="E27" s="6" t="s">
        <v>134</v>
      </c>
      <c r="F27" s="29">
        <v>3.7</v>
      </c>
      <c r="G27" s="29">
        <v>3.7</v>
      </c>
      <c r="H27" s="29">
        <v>3.7</v>
      </c>
      <c r="I27" s="13">
        <v>6.57</v>
      </c>
      <c r="J27" s="13">
        <f t="shared" si="3"/>
        <v>17.67</v>
      </c>
      <c r="K27" s="29">
        <v>7.4</v>
      </c>
      <c r="L27" s="29">
        <v>7.9</v>
      </c>
      <c r="M27" s="29">
        <v>7.7</v>
      </c>
      <c r="N27" s="29">
        <v>0.8</v>
      </c>
      <c r="O27" s="13">
        <v>10.455</v>
      </c>
      <c r="P27" s="13">
        <f t="shared" si="4"/>
        <v>34.255</v>
      </c>
      <c r="Q27" s="13">
        <f t="shared" si="5"/>
        <v>51.925000000000004</v>
      </c>
    </row>
    <row r="28" spans="4:17" s="4" customFormat="1" ht="12.75">
      <c r="D28" s="30"/>
      <c r="E28" s="6"/>
      <c r="F28" s="29"/>
      <c r="G28" s="29"/>
      <c r="H28" s="29"/>
      <c r="I28" s="13"/>
      <c r="J28" s="13"/>
      <c r="K28" s="29"/>
      <c r="L28" s="29"/>
      <c r="M28" s="29"/>
      <c r="N28" s="29"/>
      <c r="O28" s="13"/>
      <c r="P28" s="13"/>
      <c r="Q28" s="13"/>
    </row>
    <row r="29" spans="1:17" ht="12.75">
      <c r="A29" s="19"/>
      <c r="D29" s="1"/>
      <c r="E29" s="6"/>
      <c r="F29" s="14"/>
      <c r="G29" s="14"/>
      <c r="H29" s="14"/>
      <c r="I29" s="13"/>
      <c r="J29" s="13"/>
      <c r="K29" s="6"/>
      <c r="L29" s="6"/>
      <c r="M29" s="29"/>
      <c r="N29" s="6"/>
      <c r="O29" s="6"/>
      <c r="P29" s="13"/>
      <c r="Q29" s="13"/>
    </row>
    <row r="30" spans="1:17" ht="12.75">
      <c r="A30" s="20"/>
      <c r="B30" s="8"/>
      <c r="C30" s="8"/>
      <c r="D30" s="9"/>
      <c r="E30" s="8"/>
      <c r="F30" s="14"/>
      <c r="G30" s="14"/>
      <c r="H30" s="14"/>
      <c r="I30" s="13"/>
      <c r="J30" s="13"/>
      <c r="K30" s="6"/>
      <c r="L30" s="6"/>
      <c r="M30" s="29"/>
      <c r="N30" s="6"/>
      <c r="O30" s="6"/>
      <c r="P30" s="13"/>
      <c r="Q30" s="13"/>
    </row>
    <row r="31" spans="1:8" ht="12.75">
      <c r="A31" s="19"/>
      <c r="D31" s="1"/>
      <c r="E31" s="6"/>
      <c r="F31" s="24"/>
      <c r="G31" s="24"/>
      <c r="H31" s="25"/>
    </row>
    <row r="32" spans="1:8" ht="12.75">
      <c r="A32" s="19"/>
      <c r="B32" s="8"/>
      <c r="C32" s="8"/>
      <c r="D32" s="9"/>
      <c r="E32" s="8"/>
      <c r="F32" s="24"/>
      <c r="G32" s="24"/>
      <c r="H32" s="25"/>
    </row>
    <row r="33" spans="1:8" ht="12.75">
      <c r="A33" s="20"/>
      <c r="B33" s="8"/>
      <c r="C33" s="8"/>
      <c r="D33" s="9"/>
      <c r="E33" s="8"/>
      <c r="F33" s="24"/>
      <c r="G33" s="24"/>
      <c r="H33" s="25"/>
    </row>
    <row r="34" spans="1:8" ht="12.75">
      <c r="A34" s="20"/>
      <c r="B34" s="8"/>
      <c r="C34" s="8"/>
      <c r="D34" s="9"/>
      <c r="E34" s="8"/>
      <c r="F34" s="24"/>
      <c r="G34" s="24"/>
      <c r="H34" s="25"/>
    </row>
    <row r="35" spans="1:8" ht="12.75">
      <c r="A35" s="19"/>
      <c r="B35" s="8"/>
      <c r="C35" s="8"/>
      <c r="D35" s="9"/>
      <c r="E35" s="8"/>
      <c r="F35" s="24"/>
      <c r="G35" s="24"/>
      <c r="H35" s="25"/>
    </row>
    <row r="36" ht="15.75">
      <c r="A36" s="2"/>
    </row>
    <row r="37" spans="1:8" ht="12.75">
      <c r="A37" s="19"/>
      <c r="B37" s="8"/>
      <c r="C37" s="8"/>
      <c r="D37" s="1"/>
      <c r="E37" s="8"/>
      <c r="F37" s="24"/>
      <c r="G37" s="24"/>
      <c r="H37" s="25"/>
    </row>
    <row r="38" spans="1:8" ht="12.75">
      <c r="A38" s="19"/>
      <c r="D38" s="1"/>
      <c r="E38" s="6"/>
      <c r="F38" s="24"/>
      <c r="G38" s="24"/>
      <c r="H38" s="25"/>
    </row>
    <row r="39" spans="1:8" ht="12.75">
      <c r="A39" s="19"/>
      <c r="B39" s="8"/>
      <c r="C39" s="8"/>
      <c r="D39" s="9"/>
      <c r="E39" s="8"/>
      <c r="F39" s="24"/>
      <c r="G39" s="24"/>
      <c r="H39" s="25"/>
    </row>
    <row r="40" spans="1:8" ht="12.75">
      <c r="A40" s="19"/>
      <c r="B40" s="8"/>
      <c r="C40" s="8"/>
      <c r="D40" s="1"/>
      <c r="E40" s="8"/>
      <c r="F40" s="24"/>
      <c r="G40" s="24"/>
      <c r="H40" s="25"/>
    </row>
    <row r="42" ht="15.75">
      <c r="A42" s="2"/>
    </row>
    <row r="43" spans="1:8" ht="12.75">
      <c r="A43" s="19"/>
      <c r="B43" s="8"/>
      <c r="C43" s="8"/>
      <c r="D43" s="9"/>
      <c r="E43" s="8"/>
      <c r="F43" s="24"/>
      <c r="G43" s="24"/>
      <c r="H43" s="25"/>
    </row>
    <row r="44" spans="1:8" ht="12.75">
      <c r="A44" s="20"/>
      <c r="B44" s="8"/>
      <c r="C44" s="8"/>
      <c r="D44" s="9"/>
      <c r="E44" s="8"/>
      <c r="F44" s="24"/>
      <c r="G44" s="24"/>
      <c r="H44" s="25"/>
    </row>
    <row r="45" spans="1:8" ht="12.75">
      <c r="A45" s="19"/>
      <c r="D45" s="1"/>
      <c r="E45" s="6"/>
      <c r="F45" s="24"/>
      <c r="G45" s="24"/>
      <c r="H45" s="25"/>
    </row>
    <row r="46" spans="1:8" ht="12.75">
      <c r="A46" s="20"/>
      <c r="D46" s="1"/>
      <c r="E46" s="6"/>
      <c r="F46" s="24"/>
      <c r="G46" s="24"/>
      <c r="H46" s="25"/>
    </row>
    <row r="47" spans="1:8" ht="12.75">
      <c r="A47" s="20"/>
      <c r="B47" s="8"/>
      <c r="C47" s="8"/>
      <c r="D47" s="9"/>
      <c r="E47" s="8"/>
      <c r="F47" s="24"/>
      <c r="G47" s="24"/>
      <c r="H47" s="25"/>
    </row>
    <row r="48" spans="1:8" ht="12.75">
      <c r="A48" s="20"/>
      <c r="B48" s="8"/>
      <c r="C48" s="8"/>
      <c r="D48" s="9"/>
      <c r="E48" s="8"/>
      <c r="F48" s="24"/>
      <c r="G48" s="24"/>
      <c r="H48" s="25"/>
    </row>
    <row r="49" spans="1:8" ht="12.75">
      <c r="A49" s="20"/>
      <c r="B49" s="8"/>
      <c r="C49" s="8"/>
      <c r="D49" s="9"/>
      <c r="E49" s="8"/>
      <c r="F49" s="24"/>
      <c r="G49" s="24"/>
      <c r="H49" s="25"/>
    </row>
    <row r="50" ht="15.75">
      <c r="A50" s="2"/>
    </row>
    <row r="51" spans="1:8" ht="12.75">
      <c r="A51" s="19"/>
      <c r="B51" s="8"/>
      <c r="C51" s="8"/>
      <c r="D51" s="1"/>
      <c r="F51" s="24"/>
      <c r="G51" s="24"/>
      <c r="H51" s="25"/>
    </row>
    <row r="52" spans="1:8" ht="12.75">
      <c r="A52" s="19"/>
      <c r="D52" s="1"/>
      <c r="E52" s="6"/>
      <c r="F52" s="24"/>
      <c r="G52" s="24"/>
      <c r="H52" s="25"/>
    </row>
    <row r="53" spans="1:8" ht="12.75">
      <c r="A53" s="20"/>
      <c r="D53" s="1"/>
      <c r="E53" s="6"/>
      <c r="F53" s="24"/>
      <c r="G53" s="24"/>
      <c r="H53" s="25"/>
    </row>
    <row r="54" spans="1:8" ht="12.75">
      <c r="A54" s="19"/>
      <c r="D54" s="1"/>
      <c r="E54" s="8"/>
      <c r="F54" s="24"/>
      <c r="G54" s="24"/>
      <c r="H54" s="25"/>
    </row>
    <row r="55" spans="1:8" ht="12.75">
      <c r="A55" s="19"/>
      <c r="D55" s="1"/>
      <c r="E55" s="8"/>
      <c r="F55" s="24"/>
      <c r="G55" s="24"/>
      <c r="H55" s="25"/>
    </row>
    <row r="57" spans="1:2" ht="15.75">
      <c r="A57" s="2"/>
      <c r="B57" s="2"/>
    </row>
    <row r="58" spans="1:8" ht="12.75">
      <c r="A58" s="20"/>
      <c r="D58" s="1"/>
      <c r="F58" s="24"/>
      <c r="G58" s="24"/>
      <c r="H58" s="25"/>
    </row>
    <row r="59" spans="1:8" ht="12.75">
      <c r="A59" s="19"/>
      <c r="D59" s="1"/>
      <c r="F59" s="24"/>
      <c r="G59" s="24"/>
      <c r="H59" s="25"/>
    </row>
    <row r="60" spans="1:8" ht="12.75">
      <c r="A60" s="20"/>
      <c r="D60" s="1"/>
      <c r="F60" s="24"/>
      <c r="G60" s="24"/>
      <c r="H60" s="25"/>
    </row>
    <row r="61" spans="1:8" ht="12.75">
      <c r="A61" s="20"/>
      <c r="D61" s="1"/>
      <c r="E61" s="6"/>
      <c r="F61" s="24"/>
      <c r="G61" s="24"/>
      <c r="H61" s="25"/>
    </row>
    <row r="62" ht="15.75">
      <c r="A62" s="2"/>
    </row>
    <row r="63" spans="1:8" ht="12.75">
      <c r="A63" s="20"/>
      <c r="B63" s="8"/>
      <c r="C63" s="8"/>
      <c r="D63" s="1"/>
      <c r="E63" s="6"/>
      <c r="F63" s="24"/>
      <c r="G63" s="24"/>
      <c r="H63" s="25"/>
    </row>
    <row r="64" spans="1:8" ht="12.75">
      <c r="A64" s="20"/>
      <c r="D64" s="1"/>
      <c r="E64" s="6"/>
      <c r="F64" s="24"/>
      <c r="G64" s="24"/>
      <c r="H64" s="25"/>
    </row>
    <row r="65" spans="1:8" ht="12.75">
      <c r="A65" s="19"/>
      <c r="D65" s="1"/>
      <c r="E65" s="6"/>
      <c r="F65" s="24"/>
      <c r="G65" s="24"/>
      <c r="H65" s="25"/>
    </row>
    <row r="66" spans="1:8" ht="12.75">
      <c r="A66" s="20"/>
      <c r="D66" s="1"/>
      <c r="E66" s="6"/>
      <c r="F66" s="24"/>
      <c r="G66" s="24"/>
      <c r="H66" s="25"/>
    </row>
    <row r="67" spans="1:8" ht="12.75">
      <c r="A67" s="20"/>
      <c r="D67" s="1"/>
      <c r="E67" s="6"/>
      <c r="F67" s="24"/>
      <c r="G67" s="24"/>
      <c r="H67" s="25"/>
    </row>
    <row r="68" spans="1:8" ht="12.75">
      <c r="A68" s="20"/>
      <c r="D68" s="1"/>
      <c r="F68" s="24"/>
      <c r="G68" s="24"/>
      <c r="H68" s="25"/>
    </row>
  </sheetData>
  <sheetProtection/>
  <printOptions/>
  <pageMargins left="0.5511811023622047" right="0.35433070866141736" top="0.984251968503937" bottom="0.984251968503937" header="0.5118110236220472" footer="0.5118110236220472"/>
  <pageSetup orientation="portrait" paperSize="9" scale="83" r:id="rId1"/>
  <rowBreaks count="1" manualBreakCount="1">
    <brk id="2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5">
      <selection activeCell="A15" sqref="A15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28125" style="0" customWidth="1"/>
    <col min="4" max="4" width="11.00390625" style="0" customWidth="1"/>
    <col min="5" max="5" width="15.28125" style="0" customWidth="1"/>
    <col min="6" max="6" width="7.00390625" style="0" customWidth="1"/>
    <col min="7" max="7" width="3.7109375" style="0" customWidth="1"/>
    <col min="8" max="8" width="4.00390625" style="0" customWidth="1"/>
    <col min="9" max="9" width="3.57421875" style="0" customWidth="1"/>
    <col min="10" max="10" width="4.57421875" style="0" customWidth="1"/>
    <col min="11" max="12" width="6.7109375" style="0" customWidth="1"/>
    <col min="13" max="13" width="11.00390625" style="0" customWidth="1"/>
    <col min="14" max="14" width="3.8515625" style="0" customWidth="1"/>
    <col min="15" max="17" width="3.421875" style="0" customWidth="1"/>
    <col min="18" max="18" width="4.28125" style="0" customWidth="1"/>
    <col min="19" max="20" width="6.28125" style="0" customWidth="1"/>
    <col min="21" max="21" width="7.57421875" style="0" customWidth="1"/>
    <col min="22" max="22" width="4.00390625" style="0" customWidth="1"/>
    <col min="23" max="23" width="5.7109375" style="0" customWidth="1"/>
  </cols>
  <sheetData>
    <row r="1" spans="1:16" s="10" customFormat="1" ht="15.75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0"/>
      <c r="N2" s="10"/>
      <c r="O2" s="10"/>
      <c r="P2" s="10"/>
    </row>
    <row r="3" spans="2:14" ht="15.75">
      <c r="B3" s="2" t="s">
        <v>3</v>
      </c>
      <c r="C3" s="2" t="s">
        <v>4</v>
      </c>
      <c r="D3" s="2" t="s">
        <v>130</v>
      </c>
      <c r="E3" s="2" t="s">
        <v>28</v>
      </c>
      <c r="F3" s="4" t="s">
        <v>125</v>
      </c>
      <c r="G3" s="4" t="s">
        <v>7</v>
      </c>
      <c r="H3" s="4" t="s">
        <v>8</v>
      </c>
      <c r="I3" s="4" t="s">
        <v>9</v>
      </c>
      <c r="J3" s="4" t="s">
        <v>126</v>
      </c>
      <c r="K3" s="4" t="s">
        <v>0</v>
      </c>
      <c r="L3" s="4" t="s">
        <v>2</v>
      </c>
      <c r="M3" s="4" t="s">
        <v>128</v>
      </c>
      <c r="N3" s="4" t="s">
        <v>127</v>
      </c>
    </row>
    <row r="4" spans="1:14" ht="15">
      <c r="A4" s="28">
        <v>1</v>
      </c>
      <c r="B4" s="28" t="s">
        <v>25</v>
      </c>
      <c r="C4" s="28" t="s">
        <v>76</v>
      </c>
      <c r="D4" s="1">
        <v>34699</v>
      </c>
      <c r="E4" s="28" t="s">
        <v>75</v>
      </c>
      <c r="F4" s="13">
        <v>16.78</v>
      </c>
      <c r="G4" s="35">
        <v>7.1</v>
      </c>
      <c r="H4" s="35">
        <v>7.2</v>
      </c>
      <c r="I4" s="35">
        <v>7.2</v>
      </c>
      <c r="J4" s="35">
        <v>8.5</v>
      </c>
      <c r="K4" s="33">
        <v>13.965</v>
      </c>
      <c r="L4" s="12">
        <f aca="true" t="shared" si="0" ref="L4:L47">SUM(F4:K4)</f>
        <v>60.745000000000005</v>
      </c>
      <c r="M4" s="37">
        <f>SUM(L5:L7)</f>
        <v>196.575</v>
      </c>
      <c r="N4" s="4">
        <v>25</v>
      </c>
    </row>
    <row r="5" spans="2:14" ht="15.75">
      <c r="B5" s="28" t="s">
        <v>26</v>
      </c>
      <c r="C5" s="28" t="s">
        <v>27</v>
      </c>
      <c r="D5" s="1">
        <v>34887</v>
      </c>
      <c r="E5" s="28" t="s">
        <v>75</v>
      </c>
      <c r="F5" s="13">
        <v>17.87</v>
      </c>
      <c r="G5" s="35">
        <v>7.5</v>
      </c>
      <c r="H5" s="35">
        <v>7.6</v>
      </c>
      <c r="I5" s="35">
        <v>7.5</v>
      </c>
      <c r="J5" s="35">
        <v>9.1</v>
      </c>
      <c r="K5" s="33">
        <v>13.975</v>
      </c>
      <c r="L5" s="12">
        <f t="shared" si="0"/>
        <v>63.545</v>
      </c>
      <c r="M5" s="2"/>
      <c r="N5" s="4"/>
    </row>
    <row r="6" spans="2:14" ht="15.75">
      <c r="B6" s="28" t="s">
        <v>17</v>
      </c>
      <c r="C6" s="28" t="s">
        <v>12</v>
      </c>
      <c r="D6" s="9">
        <v>35593</v>
      </c>
      <c r="E6" s="28" t="s">
        <v>75</v>
      </c>
      <c r="F6" s="13">
        <v>17.54</v>
      </c>
      <c r="G6" s="35">
        <v>7.6</v>
      </c>
      <c r="H6" s="35">
        <v>8</v>
      </c>
      <c r="I6" s="35">
        <v>7.7</v>
      </c>
      <c r="J6" s="35">
        <v>8.3</v>
      </c>
      <c r="K6" s="33">
        <v>14.85</v>
      </c>
      <c r="L6" s="12">
        <f t="shared" si="0"/>
        <v>63.99</v>
      </c>
      <c r="M6" s="2"/>
      <c r="N6" s="4"/>
    </row>
    <row r="7" spans="2:14" ht="15.75">
      <c r="B7" s="28" t="s">
        <v>37</v>
      </c>
      <c r="C7" s="28" t="s">
        <v>38</v>
      </c>
      <c r="D7" s="1">
        <v>33903</v>
      </c>
      <c r="E7" s="28" t="s">
        <v>75</v>
      </c>
      <c r="F7" s="13">
        <v>19.625</v>
      </c>
      <c r="G7" s="35">
        <v>8</v>
      </c>
      <c r="H7" s="35">
        <v>8.4</v>
      </c>
      <c r="I7" s="35">
        <v>8</v>
      </c>
      <c r="J7" s="35">
        <v>8.1</v>
      </c>
      <c r="K7" s="33">
        <v>16.915</v>
      </c>
      <c r="L7" s="12">
        <f t="shared" si="0"/>
        <v>69.03999999999999</v>
      </c>
      <c r="M7" s="2"/>
      <c r="N7" s="4"/>
    </row>
    <row r="8" spans="1:14" ht="15">
      <c r="A8" s="28">
        <v>2</v>
      </c>
      <c r="B8" s="28" t="s">
        <v>42</v>
      </c>
      <c r="C8" s="28" t="s">
        <v>22</v>
      </c>
      <c r="D8" s="1">
        <v>37887</v>
      </c>
      <c r="E8" s="28" t="s">
        <v>40</v>
      </c>
      <c r="F8" s="13">
        <v>11.68</v>
      </c>
      <c r="G8" s="35">
        <v>7.8</v>
      </c>
      <c r="H8" s="35">
        <v>8.2</v>
      </c>
      <c r="I8" s="35">
        <v>7.9</v>
      </c>
      <c r="J8" s="35">
        <v>1.3</v>
      </c>
      <c r="K8" s="33">
        <v>8.715</v>
      </c>
      <c r="L8" s="12">
        <f t="shared" si="0"/>
        <v>45.595</v>
      </c>
      <c r="M8" s="37">
        <f>SUM(L8,L10,L11)</f>
        <v>175.70999999999998</v>
      </c>
      <c r="N8" s="4">
        <v>22</v>
      </c>
    </row>
    <row r="9" spans="2:14" ht="15">
      <c r="B9" s="28" t="s">
        <v>44</v>
      </c>
      <c r="C9" s="28" t="s">
        <v>43</v>
      </c>
      <c r="D9" s="1">
        <v>34712</v>
      </c>
      <c r="E9" s="28" t="s">
        <v>40</v>
      </c>
      <c r="F9" s="13">
        <v>4.83</v>
      </c>
      <c r="G9" s="35">
        <v>3.4</v>
      </c>
      <c r="H9" s="35">
        <v>3.5</v>
      </c>
      <c r="I9" s="35">
        <v>3.8</v>
      </c>
      <c r="J9" s="35">
        <v>3.1</v>
      </c>
      <c r="K9" s="33">
        <v>8.275</v>
      </c>
      <c r="L9" s="12">
        <f t="shared" si="0"/>
        <v>26.905</v>
      </c>
      <c r="M9" s="37"/>
      <c r="N9" s="4"/>
    </row>
    <row r="10" spans="2:14" ht="15.75">
      <c r="B10" s="28" t="s">
        <v>45</v>
      </c>
      <c r="C10" s="28" t="s">
        <v>46</v>
      </c>
      <c r="D10" s="1">
        <v>34150</v>
      </c>
      <c r="E10" s="28" t="s">
        <v>40</v>
      </c>
      <c r="F10" s="13">
        <v>18.115</v>
      </c>
      <c r="G10" s="35">
        <v>8</v>
      </c>
      <c r="H10" s="35">
        <v>8.2</v>
      </c>
      <c r="I10" s="35">
        <v>8.5</v>
      </c>
      <c r="J10" s="35">
        <v>5.9</v>
      </c>
      <c r="K10" s="33">
        <v>15.89</v>
      </c>
      <c r="L10" s="12">
        <f t="shared" si="0"/>
        <v>64.60499999999999</v>
      </c>
      <c r="M10" s="2"/>
      <c r="N10" s="4"/>
    </row>
    <row r="11" spans="2:14" ht="15.75">
      <c r="B11" s="28" t="s">
        <v>47</v>
      </c>
      <c r="C11" s="28" t="s">
        <v>48</v>
      </c>
      <c r="D11" s="1">
        <v>36411</v>
      </c>
      <c r="E11" s="28" t="s">
        <v>40</v>
      </c>
      <c r="F11" s="13">
        <v>18.515</v>
      </c>
      <c r="G11" s="35">
        <v>7.4</v>
      </c>
      <c r="H11" s="35">
        <v>7.5</v>
      </c>
      <c r="I11" s="35">
        <v>8.1</v>
      </c>
      <c r="J11" s="35">
        <v>8.7</v>
      </c>
      <c r="K11" s="33">
        <v>15.295</v>
      </c>
      <c r="L11" s="12">
        <f t="shared" si="0"/>
        <v>65.51</v>
      </c>
      <c r="M11" s="2"/>
      <c r="N11" s="4"/>
    </row>
    <row r="12" spans="1:14" ht="15.75">
      <c r="A12" s="2">
        <v>3</v>
      </c>
      <c r="B12" s="28" t="s">
        <v>81</v>
      </c>
      <c r="C12" s="28" t="s">
        <v>82</v>
      </c>
      <c r="D12" s="1">
        <v>36763</v>
      </c>
      <c r="E12" s="28" t="s">
        <v>77</v>
      </c>
      <c r="F12" s="13">
        <v>16.635</v>
      </c>
      <c r="G12" s="35">
        <v>6.9</v>
      </c>
      <c r="H12" s="35">
        <v>7.1</v>
      </c>
      <c r="I12" s="35">
        <v>7.4</v>
      </c>
      <c r="J12" s="35">
        <v>7.8</v>
      </c>
      <c r="K12" s="33">
        <v>13.725</v>
      </c>
      <c r="L12" s="12">
        <f t="shared" si="0"/>
        <v>59.56</v>
      </c>
      <c r="M12" s="37">
        <f>SUM(L12,L13,L14)</f>
        <v>171.29</v>
      </c>
      <c r="N12" s="4">
        <v>20</v>
      </c>
    </row>
    <row r="13" spans="2:14" ht="15.75">
      <c r="B13" s="28" t="s">
        <v>79</v>
      </c>
      <c r="C13" s="28" t="s">
        <v>80</v>
      </c>
      <c r="D13" s="1">
        <v>36892</v>
      </c>
      <c r="E13" s="28" t="s">
        <v>77</v>
      </c>
      <c r="F13" s="13">
        <v>14.995</v>
      </c>
      <c r="G13" s="35">
        <v>7.2</v>
      </c>
      <c r="H13" s="35">
        <v>7.3</v>
      </c>
      <c r="I13" s="35">
        <v>7.1</v>
      </c>
      <c r="J13" s="35">
        <v>6.2</v>
      </c>
      <c r="K13" s="33">
        <v>12.275</v>
      </c>
      <c r="L13" s="12">
        <f t="shared" si="0"/>
        <v>55.07</v>
      </c>
      <c r="M13" s="2"/>
      <c r="N13" s="4"/>
    </row>
    <row r="14" spans="2:14" ht="15.75">
      <c r="B14" s="28" t="s">
        <v>79</v>
      </c>
      <c r="C14" s="28" t="s">
        <v>62</v>
      </c>
      <c r="D14" s="1">
        <v>36169</v>
      </c>
      <c r="E14" s="28" t="s">
        <v>77</v>
      </c>
      <c r="F14" s="13">
        <v>16.35</v>
      </c>
      <c r="G14" s="35">
        <v>7</v>
      </c>
      <c r="H14" s="35">
        <v>6.7</v>
      </c>
      <c r="I14" s="35">
        <v>7</v>
      </c>
      <c r="J14" s="35">
        <v>7.2</v>
      </c>
      <c r="K14" s="33">
        <v>12.41</v>
      </c>
      <c r="L14" s="12">
        <f t="shared" si="0"/>
        <v>56.66</v>
      </c>
      <c r="M14" s="2"/>
      <c r="N14" s="4"/>
    </row>
    <row r="15" spans="2:14" ht="15.75">
      <c r="B15" s="28" t="s">
        <v>72</v>
      </c>
      <c r="C15" s="28" t="s">
        <v>57</v>
      </c>
      <c r="D15" s="1">
        <v>37482</v>
      </c>
      <c r="E15" s="28" t="s">
        <v>77</v>
      </c>
      <c r="F15" s="13">
        <v>14.14</v>
      </c>
      <c r="G15" s="35">
        <v>7.2</v>
      </c>
      <c r="H15" s="35">
        <v>6.8</v>
      </c>
      <c r="I15" s="35">
        <v>6.9</v>
      </c>
      <c r="J15" s="35">
        <v>3.3</v>
      </c>
      <c r="K15" s="33">
        <v>10.38</v>
      </c>
      <c r="L15" s="12">
        <f t="shared" si="0"/>
        <v>48.72</v>
      </c>
      <c r="M15" s="2"/>
      <c r="N15" s="4"/>
    </row>
    <row r="16" spans="1:14" ht="15">
      <c r="A16" s="28">
        <v>4</v>
      </c>
      <c r="B16" s="28" t="s">
        <v>19</v>
      </c>
      <c r="C16" s="28" t="s">
        <v>20</v>
      </c>
      <c r="D16" s="1">
        <v>36260</v>
      </c>
      <c r="E16" s="28" t="s">
        <v>65</v>
      </c>
      <c r="F16" s="13">
        <v>15.72</v>
      </c>
      <c r="G16" s="35">
        <v>6.4</v>
      </c>
      <c r="H16" s="35">
        <v>6.9</v>
      </c>
      <c r="I16" s="35">
        <v>6.7</v>
      </c>
      <c r="J16" s="35">
        <v>5.4</v>
      </c>
      <c r="K16" s="33">
        <v>12.145</v>
      </c>
      <c r="L16" s="12">
        <f t="shared" si="0"/>
        <v>53.265</v>
      </c>
      <c r="M16" s="37">
        <f>SUM(L16,L18,L19)</f>
        <v>168.42000000000002</v>
      </c>
      <c r="N16" s="4">
        <v>18</v>
      </c>
    </row>
    <row r="17" spans="2:14" ht="15.75">
      <c r="B17" s="28" t="s">
        <v>17</v>
      </c>
      <c r="C17" s="28" t="s">
        <v>23</v>
      </c>
      <c r="D17" s="1">
        <v>36713</v>
      </c>
      <c r="E17" s="28" t="s">
        <v>65</v>
      </c>
      <c r="F17" s="13">
        <v>16.21</v>
      </c>
      <c r="G17" s="35">
        <v>0.7</v>
      </c>
      <c r="H17" s="35">
        <v>0.7</v>
      </c>
      <c r="I17" s="35">
        <v>0.7</v>
      </c>
      <c r="J17" s="35">
        <v>1.2</v>
      </c>
      <c r="K17" s="33">
        <v>1.445</v>
      </c>
      <c r="L17" s="12">
        <f t="shared" si="0"/>
        <v>20.955</v>
      </c>
      <c r="M17" s="2"/>
      <c r="N17" s="4"/>
    </row>
    <row r="18" spans="2:14" ht="15.75">
      <c r="B18" s="28" t="s">
        <v>21</v>
      </c>
      <c r="C18" s="28" t="s">
        <v>22</v>
      </c>
      <c r="D18" s="1">
        <v>36300</v>
      </c>
      <c r="E18" s="28" t="s">
        <v>65</v>
      </c>
      <c r="F18" s="13">
        <v>15.975</v>
      </c>
      <c r="G18" s="35">
        <v>6.6</v>
      </c>
      <c r="H18" s="35">
        <v>6.9</v>
      </c>
      <c r="I18" s="35">
        <v>6.8</v>
      </c>
      <c r="J18" s="35">
        <v>5</v>
      </c>
      <c r="K18" s="33">
        <v>11.795</v>
      </c>
      <c r="L18" s="12">
        <f t="shared" si="0"/>
        <v>53.07</v>
      </c>
      <c r="M18" s="2"/>
      <c r="N18" s="4"/>
    </row>
    <row r="19" spans="2:14" ht="15.75">
      <c r="B19" s="28" t="s">
        <v>21</v>
      </c>
      <c r="C19" s="28" t="s">
        <v>24</v>
      </c>
      <c r="D19" s="1">
        <v>35092</v>
      </c>
      <c r="E19" s="28" t="s">
        <v>65</v>
      </c>
      <c r="F19" s="13">
        <v>17.325</v>
      </c>
      <c r="G19" s="35">
        <v>7.9</v>
      </c>
      <c r="H19" s="35">
        <v>8.3</v>
      </c>
      <c r="I19" s="35">
        <v>7.8</v>
      </c>
      <c r="J19" s="35">
        <v>6.9</v>
      </c>
      <c r="K19" s="33">
        <v>13.86</v>
      </c>
      <c r="L19" s="12">
        <f t="shared" si="0"/>
        <v>62.085</v>
      </c>
      <c r="M19" s="2"/>
      <c r="N19" s="4"/>
    </row>
    <row r="20" spans="1:14" ht="15.75">
      <c r="A20" s="2">
        <v>5</v>
      </c>
      <c r="B20" s="28" t="s">
        <v>121</v>
      </c>
      <c r="C20" s="28" t="s">
        <v>122</v>
      </c>
      <c r="D20" s="1">
        <v>35150</v>
      </c>
      <c r="E20" s="28" t="s">
        <v>83</v>
      </c>
      <c r="F20" s="13">
        <v>17.62</v>
      </c>
      <c r="G20" s="35">
        <v>5.8</v>
      </c>
      <c r="H20" s="35">
        <v>5.9</v>
      </c>
      <c r="I20" s="35">
        <v>6</v>
      </c>
      <c r="J20" s="35">
        <v>8.3</v>
      </c>
      <c r="K20" s="33">
        <v>14.195</v>
      </c>
      <c r="L20" s="12">
        <f t="shared" si="0"/>
        <v>57.815000000000005</v>
      </c>
      <c r="M20" s="37">
        <f>SUM(L20,L21,L23)</f>
        <v>168.03</v>
      </c>
      <c r="N20" s="4">
        <v>16</v>
      </c>
    </row>
    <row r="21" spans="1:14" ht="15.75">
      <c r="A21" s="2"/>
      <c r="B21" s="28" t="s">
        <v>117</v>
      </c>
      <c r="C21" s="28" t="s">
        <v>118</v>
      </c>
      <c r="D21" s="1">
        <v>35386</v>
      </c>
      <c r="E21" s="28" t="s">
        <v>83</v>
      </c>
      <c r="F21" s="13">
        <v>15.96</v>
      </c>
      <c r="G21" s="35">
        <v>6.8</v>
      </c>
      <c r="H21" s="35">
        <v>6.9</v>
      </c>
      <c r="I21" s="35">
        <v>6.8</v>
      </c>
      <c r="J21" s="35">
        <v>5.6</v>
      </c>
      <c r="K21" s="33">
        <v>12.095</v>
      </c>
      <c r="L21" s="12">
        <f t="shared" si="0"/>
        <v>54.155</v>
      </c>
      <c r="M21" s="2"/>
      <c r="N21" s="4"/>
    </row>
    <row r="22" spans="1:14" ht="15.75">
      <c r="A22" s="2"/>
      <c r="B22" s="28" t="s">
        <v>119</v>
      </c>
      <c r="C22" s="28" t="s">
        <v>120</v>
      </c>
      <c r="D22" s="1">
        <v>34938</v>
      </c>
      <c r="E22" s="28" t="s">
        <v>83</v>
      </c>
      <c r="F22" s="13">
        <v>16.04</v>
      </c>
      <c r="G22" s="35">
        <v>6</v>
      </c>
      <c r="H22" s="35">
        <v>6</v>
      </c>
      <c r="I22" s="35">
        <v>6.4</v>
      </c>
      <c r="J22" s="35">
        <v>4.7</v>
      </c>
      <c r="K22" s="33">
        <v>13.005</v>
      </c>
      <c r="L22" s="12">
        <f t="shared" si="0"/>
        <v>52.145</v>
      </c>
      <c r="M22" s="2"/>
      <c r="N22" s="4"/>
    </row>
    <row r="23" spans="1:14" ht="15.75">
      <c r="A23" s="2"/>
      <c r="B23" s="28" t="s">
        <v>115</v>
      </c>
      <c r="C23" s="28" t="s">
        <v>116</v>
      </c>
      <c r="D23" s="1">
        <v>34336</v>
      </c>
      <c r="E23" s="28" t="s">
        <v>83</v>
      </c>
      <c r="F23" s="13">
        <v>17.425</v>
      </c>
      <c r="G23" s="35">
        <v>6.3</v>
      </c>
      <c r="H23" s="35">
        <v>6</v>
      </c>
      <c r="I23" s="35">
        <v>6.3</v>
      </c>
      <c r="J23" s="35">
        <v>6.4</v>
      </c>
      <c r="K23" s="33">
        <v>13.635</v>
      </c>
      <c r="L23" s="12">
        <f t="shared" si="0"/>
        <v>56.059999999999995</v>
      </c>
      <c r="M23" s="2"/>
      <c r="N23" s="4"/>
    </row>
    <row r="24" spans="1:14" ht="15.75">
      <c r="A24" s="2">
        <v>6</v>
      </c>
      <c r="B24" s="28" t="s">
        <v>10</v>
      </c>
      <c r="C24" s="28" t="s">
        <v>11</v>
      </c>
      <c r="D24" s="9">
        <v>38089</v>
      </c>
      <c r="E24" s="28" t="s">
        <v>41</v>
      </c>
      <c r="F24" s="13">
        <v>12.93</v>
      </c>
      <c r="G24" s="35">
        <v>7.6</v>
      </c>
      <c r="H24" s="35">
        <v>8</v>
      </c>
      <c r="I24" s="35">
        <v>7.6</v>
      </c>
      <c r="J24" s="35">
        <v>2.7</v>
      </c>
      <c r="K24" s="33">
        <v>11.275</v>
      </c>
      <c r="L24" s="12">
        <f t="shared" si="0"/>
        <v>50.105000000000004</v>
      </c>
      <c r="M24" s="37">
        <f>SUM(L24,L25,L27)</f>
        <v>159.49</v>
      </c>
      <c r="N24" s="4">
        <v>14</v>
      </c>
    </row>
    <row r="25" spans="1:14" ht="15.75">
      <c r="A25" s="2"/>
      <c r="B25" s="4" t="s">
        <v>13</v>
      </c>
      <c r="C25" s="28" t="s">
        <v>14</v>
      </c>
      <c r="D25" s="1">
        <v>37777</v>
      </c>
      <c r="E25" s="28" t="s">
        <v>41</v>
      </c>
      <c r="F25" s="13">
        <v>13.645</v>
      </c>
      <c r="G25" s="35">
        <v>6.8</v>
      </c>
      <c r="H25" s="35">
        <v>7.2</v>
      </c>
      <c r="I25" s="35">
        <v>7.3</v>
      </c>
      <c r="J25" s="35">
        <v>4.2</v>
      </c>
      <c r="K25" s="33">
        <v>11.365</v>
      </c>
      <c r="L25" s="12">
        <f t="shared" si="0"/>
        <v>50.510000000000005</v>
      </c>
      <c r="M25" s="2"/>
      <c r="N25" s="4"/>
    </row>
    <row r="26" spans="1:14" ht="15.75">
      <c r="A26" s="2"/>
      <c r="B26" s="28" t="s">
        <v>15</v>
      </c>
      <c r="C26" s="28" t="s">
        <v>16</v>
      </c>
      <c r="D26" s="1">
        <v>37225</v>
      </c>
      <c r="E26" s="28" t="s">
        <v>41</v>
      </c>
      <c r="F26" s="13">
        <v>15.885</v>
      </c>
      <c r="G26" s="35">
        <v>2.1</v>
      </c>
      <c r="H26" s="35">
        <v>2.2</v>
      </c>
      <c r="I26" s="35">
        <v>2.2</v>
      </c>
      <c r="J26" s="35">
        <v>1.4</v>
      </c>
      <c r="K26" s="33">
        <v>4.025</v>
      </c>
      <c r="L26" s="12">
        <f t="shared" si="0"/>
        <v>27.809999999999995</v>
      </c>
      <c r="M26" s="2"/>
      <c r="N26" s="4"/>
    </row>
    <row r="27" spans="1:14" ht="15.75">
      <c r="A27" s="2"/>
      <c r="B27" s="28" t="s">
        <v>17</v>
      </c>
      <c r="C27" s="28" t="s">
        <v>18</v>
      </c>
      <c r="D27" s="9">
        <v>37531</v>
      </c>
      <c r="E27" s="28" t="s">
        <v>41</v>
      </c>
      <c r="F27" s="13">
        <v>16.185</v>
      </c>
      <c r="G27" s="35">
        <v>7.4</v>
      </c>
      <c r="H27" s="35">
        <v>7.8</v>
      </c>
      <c r="I27" s="35">
        <v>7.9</v>
      </c>
      <c r="J27" s="35">
        <v>5.7</v>
      </c>
      <c r="K27" s="33">
        <v>13.89</v>
      </c>
      <c r="L27" s="12">
        <f t="shared" si="0"/>
        <v>58.87500000000001</v>
      </c>
      <c r="M27" s="2"/>
      <c r="N27" s="4"/>
    </row>
    <row r="28" spans="1:14" ht="15.75">
      <c r="A28" s="2">
        <v>7</v>
      </c>
      <c r="B28" s="28" t="s">
        <v>60</v>
      </c>
      <c r="C28" s="28" t="s">
        <v>54</v>
      </c>
      <c r="D28" s="1">
        <v>35424</v>
      </c>
      <c r="E28" s="28" t="s">
        <v>59</v>
      </c>
      <c r="F28" s="13">
        <v>17.775</v>
      </c>
      <c r="G28" s="35">
        <v>0.8</v>
      </c>
      <c r="H28" s="35">
        <v>0.8</v>
      </c>
      <c r="I28" s="35">
        <v>0.8</v>
      </c>
      <c r="J28" s="35">
        <v>1.3</v>
      </c>
      <c r="K28" s="33">
        <v>1.59</v>
      </c>
      <c r="L28" s="12">
        <f t="shared" si="0"/>
        <v>23.065</v>
      </c>
      <c r="M28" s="37">
        <f>SUM(L28:L30)</f>
        <v>153.55</v>
      </c>
      <c r="N28" s="4">
        <v>12</v>
      </c>
    </row>
    <row r="29" spans="1:14" ht="18">
      <c r="A29" s="3"/>
      <c r="B29" s="28" t="s">
        <v>61</v>
      </c>
      <c r="C29" s="28" t="s">
        <v>62</v>
      </c>
      <c r="D29" s="1">
        <v>35958</v>
      </c>
      <c r="E29" s="28" t="s">
        <v>59</v>
      </c>
      <c r="F29" s="13">
        <v>17.83</v>
      </c>
      <c r="G29" s="35">
        <v>7.4</v>
      </c>
      <c r="H29" s="35">
        <v>7.2</v>
      </c>
      <c r="I29" s="35">
        <v>7.3</v>
      </c>
      <c r="J29" s="35">
        <v>11.1</v>
      </c>
      <c r="K29" s="33">
        <v>15.525</v>
      </c>
      <c r="L29" s="12">
        <f t="shared" si="0"/>
        <v>66.355</v>
      </c>
      <c r="M29" s="37"/>
      <c r="N29" s="4"/>
    </row>
    <row r="30" spans="1:14" ht="18">
      <c r="A30" s="3"/>
      <c r="B30" s="28" t="s">
        <v>63</v>
      </c>
      <c r="C30" s="28" t="s">
        <v>64</v>
      </c>
      <c r="D30" s="1">
        <v>35614</v>
      </c>
      <c r="E30" s="28" t="s">
        <v>59</v>
      </c>
      <c r="F30" s="13">
        <v>16.945</v>
      </c>
      <c r="G30" s="35">
        <v>7.8</v>
      </c>
      <c r="H30" s="35">
        <v>7.6</v>
      </c>
      <c r="I30" s="35">
        <v>7.4</v>
      </c>
      <c r="J30" s="35">
        <v>9.7</v>
      </c>
      <c r="K30" s="33">
        <v>14.685</v>
      </c>
      <c r="L30" s="12">
        <f t="shared" si="0"/>
        <v>64.13</v>
      </c>
      <c r="M30" s="2"/>
      <c r="N30" s="4"/>
    </row>
    <row r="31" spans="1:14" ht="18">
      <c r="A31" s="3"/>
      <c r="B31" s="31" t="s">
        <v>58</v>
      </c>
      <c r="C31" s="28" t="s">
        <v>56</v>
      </c>
      <c r="D31" s="1">
        <v>38001</v>
      </c>
      <c r="E31" s="28" t="s">
        <v>59</v>
      </c>
      <c r="F31" s="13">
        <v>0</v>
      </c>
      <c r="G31" s="35">
        <v>0</v>
      </c>
      <c r="H31" s="35">
        <v>0</v>
      </c>
      <c r="I31" s="35">
        <v>0</v>
      </c>
      <c r="J31" s="35">
        <v>0</v>
      </c>
      <c r="K31" s="33">
        <v>0</v>
      </c>
      <c r="L31" s="12">
        <f t="shared" si="0"/>
        <v>0</v>
      </c>
      <c r="M31" s="2"/>
      <c r="N31" s="4"/>
    </row>
    <row r="32" spans="1:14" ht="15.75">
      <c r="A32" s="2">
        <v>8</v>
      </c>
      <c r="B32" s="28" t="s">
        <v>110</v>
      </c>
      <c r="C32" s="28" t="s">
        <v>108</v>
      </c>
      <c r="D32" s="1">
        <v>36679</v>
      </c>
      <c r="E32" s="28" t="s">
        <v>74</v>
      </c>
      <c r="F32" s="13">
        <v>14.845</v>
      </c>
      <c r="G32" s="35">
        <v>6.3</v>
      </c>
      <c r="H32" s="35">
        <v>6.3</v>
      </c>
      <c r="I32" s="35">
        <v>6.5</v>
      </c>
      <c r="J32" s="35">
        <v>1.3</v>
      </c>
      <c r="K32" s="33">
        <v>9.685</v>
      </c>
      <c r="L32" s="12">
        <f t="shared" si="0"/>
        <v>44.93</v>
      </c>
      <c r="M32" s="37">
        <f>SUM(L33,L34,L35)</f>
        <v>151.975</v>
      </c>
      <c r="N32" s="4">
        <v>10</v>
      </c>
    </row>
    <row r="33" spans="1:14" ht="18">
      <c r="A33" s="3"/>
      <c r="B33" s="28" t="s">
        <v>109</v>
      </c>
      <c r="C33" s="28" t="s">
        <v>108</v>
      </c>
      <c r="D33" s="1">
        <v>36268</v>
      </c>
      <c r="E33" s="28" t="s">
        <v>74</v>
      </c>
      <c r="F33" s="13">
        <v>15.27</v>
      </c>
      <c r="G33" s="35">
        <v>7.1</v>
      </c>
      <c r="H33" s="35">
        <v>7</v>
      </c>
      <c r="I33" s="35">
        <v>6.7</v>
      </c>
      <c r="J33" s="35">
        <v>3</v>
      </c>
      <c r="K33" s="33">
        <v>13.27</v>
      </c>
      <c r="L33" s="12">
        <f t="shared" si="0"/>
        <v>52.34</v>
      </c>
      <c r="M33" s="37"/>
      <c r="N33" s="4"/>
    </row>
    <row r="34" spans="1:14" ht="18">
      <c r="A34" s="3"/>
      <c r="B34" s="28" t="s">
        <v>113</v>
      </c>
      <c r="C34" s="28" t="s">
        <v>114</v>
      </c>
      <c r="D34" s="1">
        <v>36698</v>
      </c>
      <c r="E34" s="28" t="s">
        <v>74</v>
      </c>
      <c r="F34" s="13">
        <v>15.075</v>
      </c>
      <c r="G34" s="35">
        <v>7</v>
      </c>
      <c r="H34" s="35">
        <v>7</v>
      </c>
      <c r="I34" s="35">
        <v>7</v>
      </c>
      <c r="J34" s="35">
        <v>3.7</v>
      </c>
      <c r="K34" s="33">
        <v>12.445</v>
      </c>
      <c r="L34" s="12">
        <f t="shared" si="0"/>
        <v>52.220000000000006</v>
      </c>
      <c r="M34" s="2"/>
      <c r="N34" s="4"/>
    </row>
    <row r="35" spans="1:14" ht="18">
      <c r="A35" s="3"/>
      <c r="B35" s="28" t="s">
        <v>111</v>
      </c>
      <c r="C35" s="28" t="s">
        <v>112</v>
      </c>
      <c r="D35" s="1">
        <v>35637</v>
      </c>
      <c r="E35" s="28" t="s">
        <v>74</v>
      </c>
      <c r="F35" s="13">
        <v>14.69</v>
      </c>
      <c r="G35" s="35">
        <v>6.4</v>
      </c>
      <c r="H35" s="35">
        <v>6.7</v>
      </c>
      <c r="I35" s="35">
        <v>6.7</v>
      </c>
      <c r="J35" s="35">
        <v>2.4</v>
      </c>
      <c r="K35" s="33">
        <v>10.525</v>
      </c>
      <c r="L35" s="12">
        <f t="shared" si="0"/>
        <v>47.415</v>
      </c>
      <c r="M35" s="2"/>
      <c r="N35" s="4"/>
    </row>
    <row r="36" spans="1:14" ht="15.75">
      <c r="A36" s="2">
        <v>9</v>
      </c>
      <c r="B36" s="28" t="s">
        <v>49</v>
      </c>
      <c r="C36" s="28" t="s">
        <v>50</v>
      </c>
      <c r="D36" s="1">
        <v>37510</v>
      </c>
      <c r="E36" s="28" t="s">
        <v>51</v>
      </c>
      <c r="F36" s="13">
        <v>13.505</v>
      </c>
      <c r="G36" s="35">
        <v>3.2</v>
      </c>
      <c r="H36" s="35">
        <v>3.1</v>
      </c>
      <c r="I36" s="35">
        <v>3.1</v>
      </c>
      <c r="J36" s="35">
        <v>2.3</v>
      </c>
      <c r="K36" s="33">
        <v>5.59</v>
      </c>
      <c r="L36" s="12">
        <f t="shared" si="0"/>
        <v>30.795000000000005</v>
      </c>
      <c r="M36" s="37">
        <f>SUM(L39,L37,L36)</f>
        <v>151.67000000000002</v>
      </c>
      <c r="N36" s="4">
        <v>8</v>
      </c>
    </row>
    <row r="37" spans="2:13" ht="15.75">
      <c r="B37" s="28" t="s">
        <v>52</v>
      </c>
      <c r="C37" s="28" t="s">
        <v>24</v>
      </c>
      <c r="D37" s="1">
        <v>37012</v>
      </c>
      <c r="E37" s="28" t="s">
        <v>51</v>
      </c>
      <c r="F37" s="13">
        <v>15.745</v>
      </c>
      <c r="G37" s="35">
        <v>6.8</v>
      </c>
      <c r="H37" s="35">
        <v>6.7</v>
      </c>
      <c r="I37" s="35">
        <v>6.8</v>
      </c>
      <c r="J37" s="35">
        <v>8.1</v>
      </c>
      <c r="K37" s="33">
        <v>13.09</v>
      </c>
      <c r="L37" s="12">
        <f t="shared" si="0"/>
        <v>57.235</v>
      </c>
      <c r="M37" s="2"/>
    </row>
    <row r="38" spans="2:13" ht="15.75">
      <c r="B38" s="28" t="s">
        <v>157</v>
      </c>
      <c r="C38" s="28" t="s">
        <v>158</v>
      </c>
      <c r="D38" s="1">
        <v>36183</v>
      </c>
      <c r="E38" s="28" t="s">
        <v>51</v>
      </c>
      <c r="F38" s="13">
        <v>10.735</v>
      </c>
      <c r="G38" s="35">
        <v>0</v>
      </c>
      <c r="H38" s="35">
        <v>0</v>
      </c>
      <c r="I38" s="35">
        <v>0</v>
      </c>
      <c r="J38" s="35">
        <v>0</v>
      </c>
      <c r="K38" s="33">
        <v>0</v>
      </c>
      <c r="L38" s="12">
        <f t="shared" si="0"/>
        <v>10.735</v>
      </c>
      <c r="M38" s="2"/>
    </row>
    <row r="39" spans="2:13" ht="15.75">
      <c r="B39" s="28" t="s">
        <v>53</v>
      </c>
      <c r="C39" s="28" t="s">
        <v>54</v>
      </c>
      <c r="D39" s="1">
        <v>31983</v>
      </c>
      <c r="E39" s="28" t="s">
        <v>51</v>
      </c>
      <c r="F39" s="13">
        <v>17.53</v>
      </c>
      <c r="G39" s="35">
        <v>8.2</v>
      </c>
      <c r="H39" s="35">
        <v>8.2</v>
      </c>
      <c r="I39" s="35">
        <v>8.2</v>
      </c>
      <c r="J39" s="35">
        <v>5.4</v>
      </c>
      <c r="K39" s="33">
        <v>16.11</v>
      </c>
      <c r="L39" s="12">
        <f t="shared" si="0"/>
        <v>63.63999999999999</v>
      </c>
      <c r="M39" s="2"/>
    </row>
    <row r="40" spans="1:14" ht="15.75">
      <c r="A40" s="2">
        <v>10</v>
      </c>
      <c r="B40" s="28" t="s">
        <v>106</v>
      </c>
      <c r="C40" s="28" t="s">
        <v>66</v>
      </c>
      <c r="D40" s="1">
        <v>36108</v>
      </c>
      <c r="E40" s="28" t="s">
        <v>55</v>
      </c>
      <c r="F40" s="13">
        <v>14.92</v>
      </c>
      <c r="G40" s="35">
        <v>7.5</v>
      </c>
      <c r="H40" s="35">
        <v>7.2</v>
      </c>
      <c r="I40" s="35">
        <v>7</v>
      </c>
      <c r="J40" s="35">
        <v>3.2</v>
      </c>
      <c r="K40" s="33">
        <v>11.68</v>
      </c>
      <c r="L40" s="12">
        <f t="shared" si="0"/>
        <v>51.50000000000001</v>
      </c>
      <c r="M40" s="37">
        <f>SUM(L40,L42,L43)</f>
        <v>151.37</v>
      </c>
      <c r="N40" s="4">
        <v>6</v>
      </c>
    </row>
    <row r="41" spans="1:14" ht="18">
      <c r="A41" s="3"/>
      <c r="B41" s="28" t="s">
        <v>154</v>
      </c>
      <c r="C41" s="28" t="s">
        <v>107</v>
      </c>
      <c r="D41" s="1">
        <v>36959</v>
      </c>
      <c r="E41" s="28" t="s">
        <v>55</v>
      </c>
      <c r="F41" s="13">
        <v>13.9</v>
      </c>
      <c r="G41" s="35">
        <v>6.1</v>
      </c>
      <c r="H41" s="35">
        <v>6.2</v>
      </c>
      <c r="I41" s="35">
        <v>6.1</v>
      </c>
      <c r="J41" s="35">
        <v>3</v>
      </c>
      <c r="K41" s="33">
        <v>10.22</v>
      </c>
      <c r="L41" s="12">
        <f t="shared" si="0"/>
        <v>45.519999999999996</v>
      </c>
      <c r="M41" s="2"/>
      <c r="N41" s="4"/>
    </row>
    <row r="42" spans="1:14" ht="18">
      <c r="A42" s="3"/>
      <c r="B42" s="28" t="s">
        <v>123</v>
      </c>
      <c r="C42" s="28" t="s">
        <v>124</v>
      </c>
      <c r="D42" s="1">
        <v>36924</v>
      </c>
      <c r="E42" s="28" t="s">
        <v>55</v>
      </c>
      <c r="F42" s="13">
        <v>15.22</v>
      </c>
      <c r="G42" s="35">
        <v>7</v>
      </c>
      <c r="H42" s="35">
        <v>6.7</v>
      </c>
      <c r="I42" s="35">
        <v>6.9</v>
      </c>
      <c r="J42" s="35">
        <v>4.1</v>
      </c>
      <c r="K42" s="33">
        <v>11.96</v>
      </c>
      <c r="L42" s="12">
        <f t="shared" si="0"/>
        <v>51.88</v>
      </c>
      <c r="M42" s="2"/>
      <c r="N42" s="4"/>
    </row>
    <row r="43" spans="1:14" ht="18">
      <c r="A43" s="3"/>
      <c r="B43" s="28" t="s">
        <v>155</v>
      </c>
      <c r="C43" s="28" t="s">
        <v>156</v>
      </c>
      <c r="D43" s="30">
        <v>36415</v>
      </c>
      <c r="E43" s="28" t="s">
        <v>55</v>
      </c>
      <c r="F43" s="13">
        <v>13.76</v>
      </c>
      <c r="G43" s="35">
        <v>7.8</v>
      </c>
      <c r="H43" s="35">
        <v>7.1</v>
      </c>
      <c r="I43" s="35">
        <v>7.4</v>
      </c>
      <c r="J43" s="35">
        <v>1.8</v>
      </c>
      <c r="K43" s="33">
        <v>10.13</v>
      </c>
      <c r="L43" s="12">
        <f t="shared" si="0"/>
        <v>47.989999999999995</v>
      </c>
      <c r="M43" s="2"/>
      <c r="N43" s="4"/>
    </row>
    <row r="44" spans="1:14" ht="15.75">
      <c r="A44" s="2">
        <v>11</v>
      </c>
      <c r="B44" s="28" t="s">
        <v>67</v>
      </c>
      <c r="C44" s="28" t="s">
        <v>129</v>
      </c>
      <c r="D44" s="1">
        <v>37161</v>
      </c>
      <c r="E44" s="28" t="s">
        <v>78</v>
      </c>
      <c r="F44" s="13">
        <v>13.185</v>
      </c>
      <c r="G44" s="35">
        <v>6.4</v>
      </c>
      <c r="H44" s="35">
        <v>6.5</v>
      </c>
      <c r="I44" s="35">
        <v>6.4</v>
      </c>
      <c r="J44" s="35">
        <v>3.3</v>
      </c>
      <c r="K44" s="33">
        <v>9.55</v>
      </c>
      <c r="L44" s="12">
        <f t="shared" si="0"/>
        <v>45.334999999999994</v>
      </c>
      <c r="M44" s="37">
        <f>SUM(L44,L45,L46)</f>
        <v>136.34</v>
      </c>
      <c r="N44" s="4">
        <v>4</v>
      </c>
    </row>
    <row r="45" spans="2:14" ht="15.75">
      <c r="B45" s="28" t="s">
        <v>68</v>
      </c>
      <c r="C45" s="28" t="s">
        <v>71</v>
      </c>
      <c r="D45" s="1">
        <v>37350</v>
      </c>
      <c r="E45" s="28" t="s">
        <v>78</v>
      </c>
      <c r="F45" s="13">
        <v>14.07</v>
      </c>
      <c r="G45" s="35">
        <v>5.7</v>
      </c>
      <c r="H45" s="35">
        <v>5.9</v>
      </c>
      <c r="I45" s="35">
        <v>5.7</v>
      </c>
      <c r="J45" s="35">
        <v>2.3</v>
      </c>
      <c r="K45" s="33">
        <v>8.995</v>
      </c>
      <c r="L45" s="12">
        <f t="shared" si="0"/>
        <v>42.665</v>
      </c>
      <c r="M45" s="2"/>
      <c r="N45" s="4"/>
    </row>
    <row r="46" spans="2:14" ht="15.75">
      <c r="B46" s="28" t="s">
        <v>72</v>
      </c>
      <c r="C46" s="28" t="s">
        <v>73</v>
      </c>
      <c r="D46" s="1">
        <v>36781</v>
      </c>
      <c r="E46" s="28" t="s">
        <v>78</v>
      </c>
      <c r="F46" s="13">
        <v>14.545</v>
      </c>
      <c r="G46" s="35">
        <v>6.4</v>
      </c>
      <c r="H46" s="35">
        <v>6.4</v>
      </c>
      <c r="I46" s="35">
        <v>6.3</v>
      </c>
      <c r="J46" s="35">
        <v>4.7</v>
      </c>
      <c r="K46" s="33">
        <v>9.995</v>
      </c>
      <c r="L46" s="12">
        <f t="shared" si="0"/>
        <v>48.339999999999996</v>
      </c>
      <c r="M46" s="2"/>
      <c r="N46" s="4"/>
    </row>
    <row r="47" spans="2:14" ht="15.75">
      <c r="B47" s="28" t="s">
        <v>69</v>
      </c>
      <c r="C47" s="28" t="s">
        <v>70</v>
      </c>
      <c r="D47" s="1">
        <v>37865</v>
      </c>
      <c r="E47" s="28" t="s">
        <v>78</v>
      </c>
      <c r="F47" s="13">
        <v>12.835</v>
      </c>
      <c r="G47" s="35">
        <v>4.4</v>
      </c>
      <c r="H47" s="35">
        <v>4.4</v>
      </c>
      <c r="I47" s="35">
        <v>4.5</v>
      </c>
      <c r="J47" s="35">
        <v>1.6</v>
      </c>
      <c r="K47" s="33">
        <v>5.55</v>
      </c>
      <c r="L47" s="12">
        <f t="shared" si="0"/>
        <v>33.285</v>
      </c>
      <c r="M47" s="2"/>
      <c r="N47" s="4"/>
    </row>
    <row r="48" spans="2:14" ht="15.75">
      <c r="B48" s="28"/>
      <c r="C48" s="28"/>
      <c r="D48" s="1"/>
      <c r="E48" s="28"/>
      <c r="F48" s="13"/>
      <c r="G48" s="35"/>
      <c r="H48" s="35"/>
      <c r="I48" s="35"/>
      <c r="J48" s="35"/>
      <c r="K48" s="33"/>
      <c r="L48" s="12"/>
      <c r="M48" s="2"/>
      <c r="N48" s="4"/>
    </row>
    <row r="49" s="38" customFormat="1" ht="18">
      <c r="N49" s="4"/>
    </row>
    <row r="50" spans="1:14" s="38" customFormat="1" ht="18">
      <c r="A50" s="2" t="s">
        <v>205</v>
      </c>
      <c r="N50" s="4"/>
    </row>
    <row r="51" spans="1:14" s="38" customFormat="1" ht="18">
      <c r="A51" s="16" t="s">
        <v>131</v>
      </c>
      <c r="N51" s="4"/>
    </row>
    <row r="52" spans="1:14" s="38" customFormat="1" ht="18">
      <c r="A52" s="28" t="s">
        <v>206</v>
      </c>
      <c r="N52" s="4"/>
    </row>
    <row r="53" spans="2:14" s="38" customFormat="1" ht="18">
      <c r="B53" s="2" t="s">
        <v>3</v>
      </c>
      <c r="C53" s="2" t="s">
        <v>4</v>
      </c>
      <c r="D53" s="2" t="s">
        <v>130</v>
      </c>
      <c r="E53" s="2" t="s">
        <v>28</v>
      </c>
      <c r="F53" s="4" t="s">
        <v>125</v>
      </c>
      <c r="G53" s="4" t="s">
        <v>7</v>
      </c>
      <c r="H53" s="4" t="s">
        <v>8</v>
      </c>
      <c r="I53" s="4" t="s">
        <v>9</v>
      </c>
      <c r="J53" s="4" t="s">
        <v>126</v>
      </c>
      <c r="K53" s="4" t="s">
        <v>0</v>
      </c>
      <c r="L53" s="4" t="s">
        <v>2</v>
      </c>
      <c r="N53" s="4"/>
    </row>
    <row r="54" spans="1:14" s="38" customFormat="1" ht="18">
      <c r="A54" s="6">
        <v>1</v>
      </c>
      <c r="B54" s="28" t="s">
        <v>37</v>
      </c>
      <c r="C54" s="28" t="s">
        <v>38</v>
      </c>
      <c r="D54" s="1">
        <v>33903</v>
      </c>
      <c r="E54" s="28" t="s">
        <v>75</v>
      </c>
      <c r="F54" s="13">
        <v>19.625</v>
      </c>
      <c r="G54" s="35">
        <v>8</v>
      </c>
      <c r="H54" s="35">
        <v>8.4</v>
      </c>
      <c r="I54" s="35">
        <v>8</v>
      </c>
      <c r="J54" s="35">
        <v>8.1</v>
      </c>
      <c r="K54" s="33">
        <v>16.915</v>
      </c>
      <c r="L54" s="12">
        <f aca="true" t="shared" si="1" ref="L54:L97">SUM(F54:K54)</f>
        <v>69.03999999999999</v>
      </c>
      <c r="N54" s="4"/>
    </row>
    <row r="55" spans="1:14" s="38" customFormat="1" ht="18">
      <c r="A55" s="6">
        <v>2</v>
      </c>
      <c r="B55" s="28" t="s">
        <v>61</v>
      </c>
      <c r="C55" s="28" t="s">
        <v>62</v>
      </c>
      <c r="D55" s="1">
        <v>35958</v>
      </c>
      <c r="E55" s="28" t="s">
        <v>59</v>
      </c>
      <c r="F55" s="13">
        <v>17.83</v>
      </c>
      <c r="G55" s="35">
        <v>7.4</v>
      </c>
      <c r="H55" s="35">
        <v>7.2</v>
      </c>
      <c r="I55" s="35">
        <v>7.3</v>
      </c>
      <c r="J55" s="35">
        <v>11.1</v>
      </c>
      <c r="K55" s="33">
        <v>15.525</v>
      </c>
      <c r="L55" s="12">
        <f t="shared" si="1"/>
        <v>66.355</v>
      </c>
      <c r="N55" s="4"/>
    </row>
    <row r="56" spans="1:14" s="38" customFormat="1" ht="18">
      <c r="A56" s="6">
        <v>3</v>
      </c>
      <c r="B56" s="28" t="s">
        <v>47</v>
      </c>
      <c r="C56" s="28" t="s">
        <v>48</v>
      </c>
      <c r="D56" s="1">
        <v>36411</v>
      </c>
      <c r="E56" s="28" t="s">
        <v>40</v>
      </c>
      <c r="F56" s="13">
        <v>18.515</v>
      </c>
      <c r="G56" s="35">
        <v>7.4</v>
      </c>
      <c r="H56" s="35">
        <v>7.5</v>
      </c>
      <c r="I56" s="35">
        <v>8.1</v>
      </c>
      <c r="J56" s="35">
        <v>8.7</v>
      </c>
      <c r="K56" s="33">
        <v>15.295</v>
      </c>
      <c r="L56" s="12">
        <f t="shared" si="1"/>
        <v>65.51</v>
      </c>
      <c r="N56"/>
    </row>
    <row r="57" spans="1:14" s="38" customFormat="1" ht="18">
      <c r="A57" s="6">
        <v>4</v>
      </c>
      <c r="B57" s="28" t="s">
        <v>45</v>
      </c>
      <c r="C57" s="28" t="s">
        <v>46</v>
      </c>
      <c r="D57" s="1">
        <v>34150</v>
      </c>
      <c r="E57" s="28" t="s">
        <v>40</v>
      </c>
      <c r="F57" s="13">
        <v>18.115</v>
      </c>
      <c r="G57" s="35">
        <v>8</v>
      </c>
      <c r="H57" s="35">
        <v>8.2</v>
      </c>
      <c r="I57" s="35">
        <v>8.5</v>
      </c>
      <c r="J57" s="35">
        <v>5.9</v>
      </c>
      <c r="K57" s="33">
        <v>15.89</v>
      </c>
      <c r="L57" s="12">
        <f t="shared" si="1"/>
        <v>64.60499999999999</v>
      </c>
      <c r="N57"/>
    </row>
    <row r="58" spans="1:12" ht="15">
      <c r="A58">
        <v>5</v>
      </c>
      <c r="B58" s="28" t="s">
        <v>63</v>
      </c>
      <c r="C58" s="28" t="s">
        <v>64</v>
      </c>
      <c r="D58" s="1">
        <v>35614</v>
      </c>
      <c r="E58" s="28" t="s">
        <v>59</v>
      </c>
      <c r="F58" s="13">
        <v>16.945</v>
      </c>
      <c r="G58" s="35">
        <v>7.8</v>
      </c>
      <c r="H58" s="35">
        <v>7.6</v>
      </c>
      <c r="I58" s="35">
        <v>7.4</v>
      </c>
      <c r="J58" s="35">
        <v>9.7</v>
      </c>
      <c r="K58" s="33">
        <v>14.685</v>
      </c>
      <c r="L58" s="12">
        <f t="shared" si="1"/>
        <v>64.13</v>
      </c>
    </row>
    <row r="59" spans="1:12" ht="15">
      <c r="A59">
        <v>6</v>
      </c>
      <c r="B59" s="28" t="s">
        <v>17</v>
      </c>
      <c r="C59" s="28" t="s">
        <v>12</v>
      </c>
      <c r="D59" s="9">
        <v>35593</v>
      </c>
      <c r="E59" s="28" t="s">
        <v>75</v>
      </c>
      <c r="F59" s="13">
        <v>17.54</v>
      </c>
      <c r="G59" s="35">
        <v>7.6</v>
      </c>
      <c r="H59" s="35">
        <v>8</v>
      </c>
      <c r="I59" s="35">
        <v>7.7</v>
      </c>
      <c r="J59" s="35">
        <v>8.3</v>
      </c>
      <c r="K59" s="33">
        <v>14.85</v>
      </c>
      <c r="L59" s="12">
        <f t="shared" si="1"/>
        <v>63.99</v>
      </c>
    </row>
    <row r="60" spans="1:12" ht="15">
      <c r="A60">
        <v>7</v>
      </c>
      <c r="B60" s="28" t="s">
        <v>53</v>
      </c>
      <c r="C60" s="28" t="s">
        <v>54</v>
      </c>
      <c r="D60" s="1">
        <v>31983</v>
      </c>
      <c r="E60" s="28" t="s">
        <v>51</v>
      </c>
      <c r="F60" s="13">
        <v>17.53</v>
      </c>
      <c r="G60" s="35">
        <v>8.2</v>
      </c>
      <c r="H60" s="35">
        <v>8.2</v>
      </c>
      <c r="I60" s="35">
        <v>8.2</v>
      </c>
      <c r="J60" s="35">
        <v>5.4</v>
      </c>
      <c r="K60" s="33">
        <v>16.11</v>
      </c>
      <c r="L60" s="12">
        <f t="shared" si="1"/>
        <v>63.63999999999999</v>
      </c>
    </row>
    <row r="61" spans="1:12" ht="15">
      <c r="A61">
        <v>8</v>
      </c>
      <c r="B61" s="28" t="s">
        <v>26</v>
      </c>
      <c r="C61" s="28" t="s">
        <v>27</v>
      </c>
      <c r="D61" s="1">
        <v>34887</v>
      </c>
      <c r="E61" s="28" t="s">
        <v>75</v>
      </c>
      <c r="F61" s="13">
        <v>17.87</v>
      </c>
      <c r="G61" s="35">
        <v>7.5</v>
      </c>
      <c r="H61" s="35">
        <v>7.6</v>
      </c>
      <c r="I61" s="35">
        <v>7.5</v>
      </c>
      <c r="J61" s="35">
        <v>9.1</v>
      </c>
      <c r="K61" s="33">
        <v>13.975</v>
      </c>
      <c r="L61" s="12">
        <f t="shared" si="1"/>
        <v>63.545</v>
      </c>
    </row>
    <row r="62" spans="1:12" ht="15">
      <c r="A62">
        <v>9</v>
      </c>
      <c r="B62" s="28" t="s">
        <v>21</v>
      </c>
      <c r="C62" s="28" t="s">
        <v>24</v>
      </c>
      <c r="D62" s="1">
        <v>35092</v>
      </c>
      <c r="E62" s="28" t="s">
        <v>65</v>
      </c>
      <c r="F62" s="13">
        <v>17.325</v>
      </c>
      <c r="G62" s="35">
        <v>7.9</v>
      </c>
      <c r="H62" s="35">
        <v>8.3</v>
      </c>
      <c r="I62" s="35">
        <v>7.8</v>
      </c>
      <c r="J62" s="35">
        <v>6.9</v>
      </c>
      <c r="K62" s="33">
        <v>13.86</v>
      </c>
      <c r="L62" s="12">
        <f t="shared" si="1"/>
        <v>62.085</v>
      </c>
    </row>
    <row r="63" spans="1:12" ht="15">
      <c r="A63">
        <v>10</v>
      </c>
      <c r="B63" s="28" t="s">
        <v>25</v>
      </c>
      <c r="C63" s="28" t="s">
        <v>76</v>
      </c>
      <c r="D63" s="1">
        <v>34699</v>
      </c>
      <c r="E63" s="28" t="s">
        <v>75</v>
      </c>
      <c r="F63" s="13">
        <v>16.78</v>
      </c>
      <c r="G63" s="35">
        <v>7.1</v>
      </c>
      <c r="H63" s="35">
        <v>7.2</v>
      </c>
      <c r="I63" s="35">
        <v>7.2</v>
      </c>
      <c r="J63" s="35">
        <v>8.5</v>
      </c>
      <c r="K63" s="33">
        <v>13.965</v>
      </c>
      <c r="L63" s="12">
        <f t="shared" si="1"/>
        <v>60.745000000000005</v>
      </c>
    </row>
    <row r="64" spans="1:12" ht="15">
      <c r="A64">
        <v>11</v>
      </c>
      <c r="B64" s="28" t="s">
        <v>81</v>
      </c>
      <c r="C64" s="28" t="s">
        <v>82</v>
      </c>
      <c r="D64" s="1">
        <v>36763</v>
      </c>
      <c r="E64" s="28" t="s">
        <v>77</v>
      </c>
      <c r="F64" s="13">
        <v>16.635</v>
      </c>
      <c r="G64" s="35">
        <v>6.9</v>
      </c>
      <c r="H64" s="35">
        <v>7.1</v>
      </c>
      <c r="I64" s="35">
        <v>7.4</v>
      </c>
      <c r="J64" s="35">
        <v>7.8</v>
      </c>
      <c r="K64" s="33">
        <v>13.725</v>
      </c>
      <c r="L64" s="12">
        <f t="shared" si="1"/>
        <v>59.56</v>
      </c>
    </row>
    <row r="65" spans="1:12" ht="15">
      <c r="A65">
        <v>12</v>
      </c>
      <c r="B65" s="28" t="s">
        <v>17</v>
      </c>
      <c r="C65" s="28" t="s">
        <v>18</v>
      </c>
      <c r="D65" s="9">
        <v>37531</v>
      </c>
      <c r="E65" s="28" t="s">
        <v>41</v>
      </c>
      <c r="F65" s="13">
        <v>16.185</v>
      </c>
      <c r="G65" s="35">
        <v>7.4</v>
      </c>
      <c r="H65" s="35">
        <v>7.8</v>
      </c>
      <c r="I65" s="35">
        <v>7.9</v>
      </c>
      <c r="J65" s="35">
        <v>5.7</v>
      </c>
      <c r="K65" s="33">
        <v>13.89</v>
      </c>
      <c r="L65" s="12">
        <f t="shared" si="1"/>
        <v>58.87500000000001</v>
      </c>
    </row>
    <row r="66" spans="1:12" ht="15">
      <c r="A66">
        <v>13</v>
      </c>
      <c r="B66" s="28" t="s">
        <v>121</v>
      </c>
      <c r="C66" s="28" t="s">
        <v>122</v>
      </c>
      <c r="D66" s="1">
        <v>35150</v>
      </c>
      <c r="E66" s="28" t="s">
        <v>83</v>
      </c>
      <c r="F66" s="13">
        <v>17.62</v>
      </c>
      <c r="G66" s="35">
        <v>5.8</v>
      </c>
      <c r="H66" s="35">
        <v>5.9</v>
      </c>
      <c r="I66" s="35">
        <v>6</v>
      </c>
      <c r="J66" s="35">
        <v>8.3</v>
      </c>
      <c r="K66" s="33">
        <v>14.195</v>
      </c>
      <c r="L66" s="12">
        <f t="shared" si="1"/>
        <v>57.815000000000005</v>
      </c>
    </row>
    <row r="67" spans="1:12" ht="15">
      <c r="A67">
        <v>14</v>
      </c>
      <c r="B67" s="28" t="s">
        <v>52</v>
      </c>
      <c r="C67" s="28" t="s">
        <v>24</v>
      </c>
      <c r="D67" s="1">
        <v>37012</v>
      </c>
      <c r="E67" s="28" t="s">
        <v>51</v>
      </c>
      <c r="F67" s="13">
        <v>15.745</v>
      </c>
      <c r="G67" s="35">
        <v>6.8</v>
      </c>
      <c r="H67" s="35">
        <v>6.7</v>
      </c>
      <c r="I67" s="35">
        <v>6.8</v>
      </c>
      <c r="J67" s="35">
        <v>8.1</v>
      </c>
      <c r="K67" s="33">
        <v>13.09</v>
      </c>
      <c r="L67" s="12">
        <f t="shared" si="1"/>
        <v>57.235</v>
      </c>
    </row>
    <row r="68" spans="1:12" ht="15">
      <c r="A68">
        <v>15</v>
      </c>
      <c r="B68" s="28" t="s">
        <v>79</v>
      </c>
      <c r="C68" s="28" t="s">
        <v>62</v>
      </c>
      <c r="D68" s="1">
        <v>36169</v>
      </c>
      <c r="E68" s="28" t="s">
        <v>77</v>
      </c>
      <c r="F68" s="13">
        <v>16.35</v>
      </c>
      <c r="G68" s="35">
        <v>7</v>
      </c>
      <c r="H68" s="35">
        <v>6.7</v>
      </c>
      <c r="I68" s="35">
        <v>7</v>
      </c>
      <c r="J68" s="35">
        <v>7.2</v>
      </c>
      <c r="K68" s="33">
        <v>12.41</v>
      </c>
      <c r="L68" s="12">
        <f t="shared" si="1"/>
        <v>56.66</v>
      </c>
    </row>
    <row r="69" spans="1:12" ht="15">
      <c r="A69">
        <v>16</v>
      </c>
      <c r="B69" s="28" t="s">
        <v>115</v>
      </c>
      <c r="C69" s="28" t="s">
        <v>116</v>
      </c>
      <c r="D69" s="1">
        <v>34336</v>
      </c>
      <c r="E69" s="28" t="s">
        <v>83</v>
      </c>
      <c r="F69" s="13">
        <v>17.425</v>
      </c>
      <c r="G69" s="35">
        <v>6.3</v>
      </c>
      <c r="H69" s="35">
        <v>6</v>
      </c>
      <c r="I69" s="35">
        <v>6.3</v>
      </c>
      <c r="J69" s="35">
        <v>6.4</v>
      </c>
      <c r="K69" s="33">
        <v>13.635</v>
      </c>
      <c r="L69" s="12">
        <f t="shared" si="1"/>
        <v>56.059999999999995</v>
      </c>
    </row>
    <row r="70" spans="1:12" ht="15">
      <c r="A70">
        <v>17</v>
      </c>
      <c r="B70" s="28" t="s">
        <v>79</v>
      </c>
      <c r="C70" s="28" t="s">
        <v>80</v>
      </c>
      <c r="D70" s="1">
        <v>36892</v>
      </c>
      <c r="E70" s="28" t="s">
        <v>77</v>
      </c>
      <c r="F70" s="13">
        <v>14.995</v>
      </c>
      <c r="G70" s="35">
        <v>7.2</v>
      </c>
      <c r="H70" s="35">
        <v>7.3</v>
      </c>
      <c r="I70" s="35">
        <v>7.1</v>
      </c>
      <c r="J70" s="35">
        <v>6.2</v>
      </c>
      <c r="K70" s="33">
        <v>12.275</v>
      </c>
      <c r="L70" s="12">
        <f t="shared" si="1"/>
        <v>55.07</v>
      </c>
    </row>
    <row r="71" spans="1:12" ht="15">
      <c r="A71">
        <v>18</v>
      </c>
      <c r="B71" s="28" t="s">
        <v>117</v>
      </c>
      <c r="C71" s="28" t="s">
        <v>118</v>
      </c>
      <c r="D71" s="1">
        <v>35386</v>
      </c>
      <c r="E71" s="28" t="s">
        <v>83</v>
      </c>
      <c r="F71" s="13">
        <v>15.96</v>
      </c>
      <c r="G71" s="35">
        <v>6.8</v>
      </c>
      <c r="H71" s="35">
        <v>6.9</v>
      </c>
      <c r="I71" s="35">
        <v>6.8</v>
      </c>
      <c r="J71" s="35">
        <v>5.6</v>
      </c>
      <c r="K71" s="33">
        <v>12.095</v>
      </c>
      <c r="L71" s="12">
        <f t="shared" si="1"/>
        <v>54.155</v>
      </c>
    </row>
    <row r="72" spans="1:12" ht="15">
      <c r="A72">
        <v>19</v>
      </c>
      <c r="B72" s="28" t="s">
        <v>19</v>
      </c>
      <c r="C72" s="28" t="s">
        <v>20</v>
      </c>
      <c r="D72" s="1">
        <v>36260</v>
      </c>
      <c r="E72" s="28" t="s">
        <v>65</v>
      </c>
      <c r="F72" s="13">
        <v>15.72</v>
      </c>
      <c r="G72" s="35">
        <v>6.4</v>
      </c>
      <c r="H72" s="35">
        <v>6.9</v>
      </c>
      <c r="I72" s="35">
        <v>6.7</v>
      </c>
      <c r="J72" s="35">
        <v>5.4</v>
      </c>
      <c r="K72" s="33">
        <v>12.145</v>
      </c>
      <c r="L72" s="12">
        <f t="shared" si="1"/>
        <v>53.265</v>
      </c>
    </row>
    <row r="73" spans="1:12" ht="15">
      <c r="A73">
        <v>20</v>
      </c>
      <c r="B73" s="28" t="s">
        <v>21</v>
      </c>
      <c r="C73" s="28" t="s">
        <v>22</v>
      </c>
      <c r="D73" s="1">
        <v>36300</v>
      </c>
      <c r="E73" s="28" t="s">
        <v>65</v>
      </c>
      <c r="F73" s="13">
        <v>15.975</v>
      </c>
      <c r="G73" s="35">
        <v>6.6</v>
      </c>
      <c r="H73" s="35">
        <v>6.9</v>
      </c>
      <c r="I73" s="35">
        <v>6.8</v>
      </c>
      <c r="J73" s="35">
        <v>5</v>
      </c>
      <c r="K73" s="33">
        <v>11.795</v>
      </c>
      <c r="L73" s="12">
        <f t="shared" si="1"/>
        <v>53.07</v>
      </c>
    </row>
    <row r="74" spans="1:12" ht="15">
      <c r="A74">
        <v>21</v>
      </c>
      <c r="B74" s="28" t="s">
        <v>109</v>
      </c>
      <c r="C74" s="28" t="s">
        <v>108</v>
      </c>
      <c r="D74" s="1">
        <v>36268</v>
      </c>
      <c r="E74" s="28" t="s">
        <v>74</v>
      </c>
      <c r="F74" s="13">
        <v>15.27</v>
      </c>
      <c r="G74" s="35">
        <v>7.1</v>
      </c>
      <c r="H74" s="35">
        <v>7</v>
      </c>
      <c r="I74" s="35">
        <v>6.7</v>
      </c>
      <c r="J74" s="35">
        <v>3</v>
      </c>
      <c r="K74" s="33">
        <v>13.27</v>
      </c>
      <c r="L74" s="12">
        <f t="shared" si="1"/>
        <v>52.34</v>
      </c>
    </row>
    <row r="75" spans="1:12" ht="15">
      <c r="A75">
        <v>22</v>
      </c>
      <c r="B75" s="28" t="s">
        <v>113</v>
      </c>
      <c r="C75" s="28" t="s">
        <v>114</v>
      </c>
      <c r="D75" s="1">
        <v>36698</v>
      </c>
      <c r="E75" s="28" t="s">
        <v>74</v>
      </c>
      <c r="F75" s="13">
        <v>15.075</v>
      </c>
      <c r="G75" s="35">
        <v>7</v>
      </c>
      <c r="H75" s="35">
        <v>7</v>
      </c>
      <c r="I75" s="35">
        <v>7</v>
      </c>
      <c r="J75" s="35">
        <v>3.7</v>
      </c>
      <c r="K75" s="33">
        <v>12.445</v>
      </c>
      <c r="L75" s="12">
        <f t="shared" si="1"/>
        <v>52.220000000000006</v>
      </c>
    </row>
    <row r="76" spans="1:12" ht="15">
      <c r="A76">
        <v>23</v>
      </c>
      <c r="B76" s="28" t="s">
        <v>119</v>
      </c>
      <c r="C76" s="28" t="s">
        <v>120</v>
      </c>
      <c r="D76" s="1">
        <v>34938</v>
      </c>
      <c r="E76" s="28" t="s">
        <v>83</v>
      </c>
      <c r="F76" s="13">
        <v>16.04</v>
      </c>
      <c r="G76" s="35">
        <v>6</v>
      </c>
      <c r="H76" s="35">
        <v>6</v>
      </c>
      <c r="I76" s="35">
        <v>6.4</v>
      </c>
      <c r="J76" s="35">
        <v>4.7</v>
      </c>
      <c r="K76" s="33">
        <v>13.005</v>
      </c>
      <c r="L76" s="12">
        <f t="shared" si="1"/>
        <v>52.145</v>
      </c>
    </row>
    <row r="77" spans="1:12" ht="15">
      <c r="A77">
        <v>24</v>
      </c>
      <c r="B77" s="28" t="s">
        <v>123</v>
      </c>
      <c r="C77" s="28" t="s">
        <v>124</v>
      </c>
      <c r="D77" s="1">
        <v>36924</v>
      </c>
      <c r="E77" s="28" t="s">
        <v>55</v>
      </c>
      <c r="F77" s="13">
        <v>15.22</v>
      </c>
      <c r="G77" s="35">
        <v>7</v>
      </c>
      <c r="H77" s="35">
        <v>6.7</v>
      </c>
      <c r="I77" s="35">
        <v>6.9</v>
      </c>
      <c r="J77" s="35">
        <v>4.1</v>
      </c>
      <c r="K77" s="33">
        <v>11.96</v>
      </c>
      <c r="L77" s="12">
        <f t="shared" si="1"/>
        <v>51.88</v>
      </c>
    </row>
    <row r="78" spans="1:12" ht="15">
      <c r="A78">
        <v>25</v>
      </c>
      <c r="B78" s="28" t="s">
        <v>106</v>
      </c>
      <c r="C78" s="28" t="s">
        <v>66</v>
      </c>
      <c r="D78" s="1">
        <v>36108</v>
      </c>
      <c r="E78" s="28" t="s">
        <v>55</v>
      </c>
      <c r="F78" s="13">
        <v>14.92</v>
      </c>
      <c r="G78" s="35">
        <v>7.5</v>
      </c>
      <c r="H78" s="35">
        <v>7.2</v>
      </c>
      <c r="I78" s="35">
        <v>7</v>
      </c>
      <c r="J78" s="35">
        <v>3.2</v>
      </c>
      <c r="K78" s="33">
        <v>11.68</v>
      </c>
      <c r="L78" s="12">
        <f t="shared" si="1"/>
        <v>51.50000000000001</v>
      </c>
    </row>
    <row r="79" spans="1:12" ht="15">
      <c r="A79">
        <v>26</v>
      </c>
      <c r="B79" s="4" t="s">
        <v>13</v>
      </c>
      <c r="C79" s="28" t="s">
        <v>14</v>
      </c>
      <c r="D79" s="1">
        <v>37777</v>
      </c>
      <c r="E79" s="28" t="s">
        <v>41</v>
      </c>
      <c r="F79" s="13">
        <v>13.645</v>
      </c>
      <c r="G79" s="35">
        <v>6.8</v>
      </c>
      <c r="H79" s="35">
        <v>7.2</v>
      </c>
      <c r="I79" s="35">
        <v>7.3</v>
      </c>
      <c r="J79" s="35">
        <v>4.2</v>
      </c>
      <c r="K79" s="33">
        <v>11.365</v>
      </c>
      <c r="L79" s="12">
        <f t="shared" si="1"/>
        <v>50.510000000000005</v>
      </c>
    </row>
    <row r="80" spans="1:12" ht="15">
      <c r="A80">
        <v>27</v>
      </c>
      <c r="B80" s="28" t="s">
        <v>10</v>
      </c>
      <c r="C80" s="28" t="s">
        <v>11</v>
      </c>
      <c r="D80" s="9">
        <v>38089</v>
      </c>
      <c r="E80" s="28" t="s">
        <v>41</v>
      </c>
      <c r="F80" s="13">
        <v>12.93</v>
      </c>
      <c r="G80" s="35">
        <v>7.6</v>
      </c>
      <c r="H80" s="35">
        <v>8</v>
      </c>
      <c r="I80" s="35">
        <v>7.6</v>
      </c>
      <c r="J80" s="35">
        <v>2.7</v>
      </c>
      <c r="K80" s="33">
        <v>11.275</v>
      </c>
      <c r="L80" s="12">
        <f t="shared" si="1"/>
        <v>50.105000000000004</v>
      </c>
    </row>
    <row r="81" spans="1:12" ht="15">
      <c r="A81">
        <v>28</v>
      </c>
      <c r="B81" s="28" t="s">
        <v>72</v>
      </c>
      <c r="C81" s="28" t="s">
        <v>57</v>
      </c>
      <c r="D81" s="1">
        <v>37482</v>
      </c>
      <c r="E81" s="28" t="s">
        <v>77</v>
      </c>
      <c r="F81" s="13">
        <v>14.14</v>
      </c>
      <c r="G81" s="35">
        <v>7.2</v>
      </c>
      <c r="H81" s="35">
        <v>6.8</v>
      </c>
      <c r="I81" s="35">
        <v>6.9</v>
      </c>
      <c r="J81" s="35">
        <v>3.3</v>
      </c>
      <c r="K81" s="33">
        <v>10.38</v>
      </c>
      <c r="L81" s="12">
        <f t="shared" si="1"/>
        <v>48.72</v>
      </c>
    </row>
    <row r="82" spans="1:12" ht="15">
      <c r="A82">
        <v>29</v>
      </c>
      <c r="B82" s="28" t="s">
        <v>72</v>
      </c>
      <c r="C82" s="28" t="s">
        <v>73</v>
      </c>
      <c r="D82" s="1">
        <v>36781</v>
      </c>
      <c r="E82" s="28" t="s">
        <v>78</v>
      </c>
      <c r="F82" s="13">
        <v>14.545</v>
      </c>
      <c r="G82" s="35">
        <v>6.4</v>
      </c>
      <c r="H82" s="35">
        <v>6.4</v>
      </c>
      <c r="I82" s="35">
        <v>6.3</v>
      </c>
      <c r="J82" s="35">
        <v>4.7</v>
      </c>
      <c r="K82" s="33">
        <v>9.995</v>
      </c>
      <c r="L82" s="12">
        <f t="shared" si="1"/>
        <v>48.339999999999996</v>
      </c>
    </row>
    <row r="83" spans="1:12" ht="15">
      <c r="A83">
        <v>30</v>
      </c>
      <c r="B83" s="28" t="s">
        <v>155</v>
      </c>
      <c r="C83" s="28" t="s">
        <v>156</v>
      </c>
      <c r="D83" s="30">
        <v>36415</v>
      </c>
      <c r="E83" s="28" t="s">
        <v>55</v>
      </c>
      <c r="F83" s="13">
        <v>13.76</v>
      </c>
      <c r="G83" s="35">
        <v>7.8</v>
      </c>
      <c r="H83" s="35">
        <v>7.1</v>
      </c>
      <c r="I83" s="35">
        <v>7.4</v>
      </c>
      <c r="J83" s="35">
        <v>1.8</v>
      </c>
      <c r="K83" s="33">
        <v>10.13</v>
      </c>
      <c r="L83" s="12">
        <f t="shared" si="1"/>
        <v>47.989999999999995</v>
      </c>
    </row>
    <row r="84" spans="1:12" ht="15">
      <c r="A84">
        <v>31</v>
      </c>
      <c r="B84" s="28" t="s">
        <v>111</v>
      </c>
      <c r="C84" s="28" t="s">
        <v>112</v>
      </c>
      <c r="D84" s="1">
        <v>35637</v>
      </c>
      <c r="E84" s="28" t="s">
        <v>74</v>
      </c>
      <c r="F84" s="13">
        <v>14.69</v>
      </c>
      <c r="G84" s="35">
        <v>6.4</v>
      </c>
      <c r="H84" s="35">
        <v>6.7</v>
      </c>
      <c r="I84" s="35">
        <v>6.7</v>
      </c>
      <c r="J84" s="35">
        <v>2.4</v>
      </c>
      <c r="K84" s="33">
        <v>10.525</v>
      </c>
      <c r="L84" s="12">
        <f t="shared" si="1"/>
        <v>47.415</v>
      </c>
    </row>
    <row r="85" spans="1:12" ht="15">
      <c r="A85">
        <v>32</v>
      </c>
      <c r="B85" s="28" t="s">
        <v>42</v>
      </c>
      <c r="C85" s="28" t="s">
        <v>22</v>
      </c>
      <c r="D85" s="1">
        <v>37887</v>
      </c>
      <c r="E85" s="28" t="s">
        <v>40</v>
      </c>
      <c r="F85" s="13">
        <v>11.68</v>
      </c>
      <c r="G85" s="35">
        <v>7.8</v>
      </c>
      <c r="H85" s="35">
        <v>8.2</v>
      </c>
      <c r="I85" s="35">
        <v>7.9</v>
      </c>
      <c r="J85" s="35">
        <v>1.3</v>
      </c>
      <c r="K85" s="33">
        <v>8.715</v>
      </c>
      <c r="L85" s="12">
        <f t="shared" si="1"/>
        <v>45.595</v>
      </c>
    </row>
    <row r="86" spans="1:12" ht="15">
      <c r="A86">
        <v>33</v>
      </c>
      <c r="B86" s="28" t="s">
        <v>154</v>
      </c>
      <c r="C86" s="28" t="s">
        <v>107</v>
      </c>
      <c r="D86" s="1">
        <v>36959</v>
      </c>
      <c r="E86" s="28" t="s">
        <v>55</v>
      </c>
      <c r="F86" s="13">
        <v>13.9</v>
      </c>
      <c r="G86" s="35">
        <v>6.1</v>
      </c>
      <c r="H86" s="35">
        <v>6.2</v>
      </c>
      <c r="I86" s="35">
        <v>6.1</v>
      </c>
      <c r="J86" s="35">
        <v>3</v>
      </c>
      <c r="K86" s="33">
        <v>10.22</v>
      </c>
      <c r="L86" s="12">
        <f t="shared" si="1"/>
        <v>45.519999999999996</v>
      </c>
    </row>
    <row r="87" spans="1:12" ht="15">
      <c r="A87">
        <v>34</v>
      </c>
      <c r="B87" s="28" t="s">
        <v>67</v>
      </c>
      <c r="C87" s="28" t="s">
        <v>129</v>
      </c>
      <c r="D87" s="1">
        <v>37161</v>
      </c>
      <c r="E87" s="28" t="s">
        <v>78</v>
      </c>
      <c r="F87" s="13">
        <v>13.185</v>
      </c>
      <c r="G87" s="35">
        <v>6.4</v>
      </c>
      <c r="H87" s="35">
        <v>6.5</v>
      </c>
      <c r="I87" s="35">
        <v>6.4</v>
      </c>
      <c r="J87" s="35">
        <v>3.3</v>
      </c>
      <c r="K87" s="33">
        <v>9.55</v>
      </c>
      <c r="L87" s="12">
        <f t="shared" si="1"/>
        <v>45.334999999999994</v>
      </c>
    </row>
    <row r="88" spans="1:12" ht="15">
      <c r="A88">
        <v>35</v>
      </c>
      <c r="B88" s="28" t="s">
        <v>110</v>
      </c>
      <c r="C88" s="28" t="s">
        <v>108</v>
      </c>
      <c r="D88" s="1">
        <v>36679</v>
      </c>
      <c r="E88" s="28" t="s">
        <v>74</v>
      </c>
      <c r="F88" s="13">
        <v>14.845</v>
      </c>
      <c r="G88" s="35">
        <v>6.3</v>
      </c>
      <c r="H88" s="35">
        <v>6.3</v>
      </c>
      <c r="I88" s="35">
        <v>6.5</v>
      </c>
      <c r="J88" s="35">
        <v>1.3</v>
      </c>
      <c r="K88" s="33">
        <v>9.685</v>
      </c>
      <c r="L88" s="12">
        <f t="shared" si="1"/>
        <v>44.93</v>
      </c>
    </row>
    <row r="89" spans="1:12" ht="15">
      <c r="A89">
        <v>36</v>
      </c>
      <c r="B89" s="28" t="s">
        <v>68</v>
      </c>
      <c r="C89" s="28" t="s">
        <v>71</v>
      </c>
      <c r="D89" s="1">
        <v>37350</v>
      </c>
      <c r="E89" s="28" t="s">
        <v>78</v>
      </c>
      <c r="F89" s="13">
        <v>14.07</v>
      </c>
      <c r="G89" s="35">
        <v>5.7</v>
      </c>
      <c r="H89" s="35">
        <v>5.9</v>
      </c>
      <c r="I89" s="35">
        <v>5.7</v>
      </c>
      <c r="J89" s="35">
        <v>2.3</v>
      </c>
      <c r="K89" s="33">
        <v>8.995</v>
      </c>
      <c r="L89" s="12">
        <f t="shared" si="1"/>
        <v>42.665</v>
      </c>
    </row>
    <row r="90" spans="1:12" ht="15">
      <c r="A90">
        <v>37</v>
      </c>
      <c r="B90" s="28" t="s">
        <v>69</v>
      </c>
      <c r="C90" s="28" t="s">
        <v>70</v>
      </c>
      <c r="D90" s="1">
        <v>37865</v>
      </c>
      <c r="E90" s="28" t="s">
        <v>78</v>
      </c>
      <c r="F90" s="13">
        <v>12.835</v>
      </c>
      <c r="G90" s="35">
        <v>4.4</v>
      </c>
      <c r="H90" s="35">
        <v>4.4</v>
      </c>
      <c r="I90" s="35">
        <v>4.5</v>
      </c>
      <c r="J90" s="35">
        <v>1.6</v>
      </c>
      <c r="K90" s="33">
        <v>5.55</v>
      </c>
      <c r="L90" s="12">
        <f t="shared" si="1"/>
        <v>33.285</v>
      </c>
    </row>
    <row r="91" spans="1:12" ht="15">
      <c r="A91">
        <v>38</v>
      </c>
      <c r="B91" s="28" t="s">
        <v>49</v>
      </c>
      <c r="C91" s="28" t="s">
        <v>50</v>
      </c>
      <c r="D91" s="1">
        <v>37510</v>
      </c>
      <c r="E91" s="28" t="s">
        <v>51</v>
      </c>
      <c r="F91" s="13">
        <v>13.505</v>
      </c>
      <c r="G91" s="35">
        <v>3.2</v>
      </c>
      <c r="H91" s="35">
        <v>3.1</v>
      </c>
      <c r="I91" s="35">
        <v>3.1</v>
      </c>
      <c r="J91" s="35">
        <v>2.3</v>
      </c>
      <c r="K91" s="33">
        <v>5.59</v>
      </c>
      <c r="L91" s="12">
        <f t="shared" si="1"/>
        <v>30.795000000000005</v>
      </c>
    </row>
    <row r="92" spans="1:12" ht="15">
      <c r="A92">
        <v>39</v>
      </c>
      <c r="B92" s="28" t="s">
        <v>15</v>
      </c>
      <c r="C92" s="28" t="s">
        <v>16</v>
      </c>
      <c r="D92" s="1">
        <v>37225</v>
      </c>
      <c r="E92" s="28" t="s">
        <v>41</v>
      </c>
      <c r="F92" s="13">
        <v>15.885</v>
      </c>
      <c r="G92" s="35">
        <v>2.1</v>
      </c>
      <c r="H92" s="35">
        <v>2.2</v>
      </c>
      <c r="I92" s="35">
        <v>2.2</v>
      </c>
      <c r="J92" s="35">
        <v>1.4</v>
      </c>
      <c r="K92" s="33">
        <v>4.025</v>
      </c>
      <c r="L92" s="12">
        <f t="shared" si="1"/>
        <v>27.809999999999995</v>
      </c>
    </row>
    <row r="93" spans="1:12" ht="15">
      <c r="A93">
        <v>40</v>
      </c>
      <c r="B93" s="28" t="s">
        <v>44</v>
      </c>
      <c r="C93" s="28" t="s">
        <v>43</v>
      </c>
      <c r="D93" s="1">
        <v>34712</v>
      </c>
      <c r="E93" s="28" t="s">
        <v>40</v>
      </c>
      <c r="F93" s="13">
        <v>4.83</v>
      </c>
      <c r="G93" s="35">
        <v>3.4</v>
      </c>
      <c r="H93" s="35">
        <v>3.5</v>
      </c>
      <c r="I93" s="35">
        <v>3.8</v>
      </c>
      <c r="J93" s="35">
        <v>3.1</v>
      </c>
      <c r="K93" s="33">
        <v>8.275</v>
      </c>
      <c r="L93" s="12">
        <f t="shared" si="1"/>
        <v>26.905</v>
      </c>
    </row>
    <row r="94" spans="1:12" ht="15">
      <c r="A94">
        <v>41</v>
      </c>
      <c r="B94" s="28" t="s">
        <v>60</v>
      </c>
      <c r="C94" s="28" t="s">
        <v>54</v>
      </c>
      <c r="D94" s="1">
        <v>35424</v>
      </c>
      <c r="E94" s="28" t="s">
        <v>59</v>
      </c>
      <c r="F94" s="13">
        <v>17.775</v>
      </c>
      <c r="G94" s="35">
        <v>0.8</v>
      </c>
      <c r="H94" s="35">
        <v>0.8</v>
      </c>
      <c r="I94" s="35">
        <v>0.8</v>
      </c>
      <c r="J94" s="35">
        <v>1.3</v>
      </c>
      <c r="K94" s="33">
        <v>1.59</v>
      </c>
      <c r="L94" s="12">
        <f t="shared" si="1"/>
        <v>23.065</v>
      </c>
    </row>
    <row r="95" spans="1:12" ht="15">
      <c r="A95">
        <v>42</v>
      </c>
      <c r="B95" s="28" t="s">
        <v>17</v>
      </c>
      <c r="C95" s="28" t="s">
        <v>23</v>
      </c>
      <c r="D95" s="1">
        <v>36713</v>
      </c>
      <c r="E95" s="28" t="s">
        <v>65</v>
      </c>
      <c r="F95" s="13">
        <v>16.21</v>
      </c>
      <c r="G95" s="35">
        <v>0.7</v>
      </c>
      <c r="H95" s="35">
        <v>0.7</v>
      </c>
      <c r="I95" s="35">
        <v>0.7</v>
      </c>
      <c r="J95" s="35">
        <v>1.2</v>
      </c>
      <c r="K95" s="33">
        <v>1.445</v>
      </c>
      <c r="L95" s="12">
        <f t="shared" si="1"/>
        <v>20.955</v>
      </c>
    </row>
    <row r="96" spans="1:12" ht="15">
      <c r="A96">
        <v>43</v>
      </c>
      <c r="B96" s="28" t="s">
        <v>157</v>
      </c>
      <c r="C96" s="28" t="s">
        <v>158</v>
      </c>
      <c r="D96" s="1">
        <v>36183</v>
      </c>
      <c r="E96" s="28" t="s">
        <v>51</v>
      </c>
      <c r="F96" s="13">
        <v>10.735</v>
      </c>
      <c r="G96" s="35">
        <v>0</v>
      </c>
      <c r="H96" s="35">
        <v>0</v>
      </c>
      <c r="I96" s="35">
        <v>0</v>
      </c>
      <c r="J96" s="35">
        <v>0</v>
      </c>
      <c r="K96" s="33">
        <v>0</v>
      </c>
      <c r="L96" s="12">
        <f t="shared" si="1"/>
        <v>10.735</v>
      </c>
    </row>
    <row r="97" spans="1:12" ht="15">
      <c r="A97">
        <v>44</v>
      </c>
      <c r="B97" s="31" t="s">
        <v>58</v>
      </c>
      <c r="C97" s="28" t="s">
        <v>56</v>
      </c>
      <c r="D97" s="1">
        <v>38001</v>
      </c>
      <c r="E97" s="28" t="s">
        <v>59</v>
      </c>
      <c r="F97" s="13">
        <v>0</v>
      </c>
      <c r="G97" s="35">
        <v>0</v>
      </c>
      <c r="H97" s="35">
        <v>0</v>
      </c>
      <c r="I97" s="35">
        <v>0</v>
      </c>
      <c r="J97" s="35">
        <v>0</v>
      </c>
      <c r="K97" s="33">
        <v>0</v>
      </c>
      <c r="L97" s="12">
        <f t="shared" si="1"/>
        <v>0</v>
      </c>
    </row>
  </sheetData>
  <sheetProtection/>
  <printOptions/>
  <pageMargins left="0.7480314960629921" right="0.35433070866141736" top="0.5905511811023623" bottom="0.984251968503937" header="0.5118110236220472" footer="0.5118110236220472"/>
  <pageSetup orientation="portrait" paperSize="9" scale="80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Meda</cp:lastModifiedBy>
  <cp:lastPrinted>2013-04-15T07:22:49Z</cp:lastPrinted>
  <dcterms:created xsi:type="dcterms:W3CDTF">1996-11-05T10:16:36Z</dcterms:created>
  <dcterms:modified xsi:type="dcterms:W3CDTF">2013-04-15T16:13:38Z</dcterms:modified>
  <cp:category/>
  <cp:version/>
  <cp:contentType/>
  <cp:contentStatus/>
</cp:coreProperties>
</file>