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'Foglio1'!$A$1:$R$149</definedName>
  </definedNames>
  <calcPr fullCalcOnLoad="1"/>
</workbook>
</file>

<file path=xl/sharedStrings.xml><?xml version="1.0" encoding="utf-8"?>
<sst xmlns="http://schemas.openxmlformats.org/spreadsheetml/2006/main" count="390" uniqueCount="164">
  <si>
    <t>Maschile</t>
  </si>
  <si>
    <t>MARCONI</t>
  </si>
  <si>
    <t>LUCA</t>
  </si>
  <si>
    <t>BENTEGODI</t>
  </si>
  <si>
    <t>CRASTOLLA</t>
  </si>
  <si>
    <t>STEFANO</t>
  </si>
  <si>
    <t>BRINDISI</t>
  </si>
  <si>
    <t>MURGO</t>
  </si>
  <si>
    <t>MILANO 2000</t>
  </si>
  <si>
    <t>MICHELINI</t>
  </si>
  <si>
    <t>COSTANZA</t>
  </si>
  <si>
    <t>ALMA JUVENTUS</t>
  </si>
  <si>
    <t>G1</t>
  </si>
  <si>
    <t>G2</t>
  </si>
  <si>
    <t>G3</t>
  </si>
  <si>
    <t>Diff.</t>
  </si>
  <si>
    <t>MANICONE</t>
  </si>
  <si>
    <t>CLAUDIA</t>
  </si>
  <si>
    <t>CAPITANI</t>
  </si>
  <si>
    <t>ARIANNA</t>
  </si>
  <si>
    <t>DIAVOLI ROSSI</t>
  </si>
  <si>
    <t>Categoria Seniores</t>
  </si>
  <si>
    <t>PROGRAMMA F.I.G. (OBBLIGATORIO + LIBERO)</t>
  </si>
  <si>
    <t>International Age Group Competitions - Open F.I.G. Trampolino Elastico</t>
  </si>
  <si>
    <t>BAILET</t>
  </si>
  <si>
    <t>LORRIS</t>
  </si>
  <si>
    <t>CANNES</t>
  </si>
  <si>
    <t>ALOI</t>
  </si>
  <si>
    <t>DARIO</t>
  </si>
  <si>
    <t>CANNONE</t>
  </si>
  <si>
    <t>FLAVIO</t>
  </si>
  <si>
    <t>MARGHERITA</t>
  </si>
  <si>
    <t>FINOZZI</t>
  </si>
  <si>
    <t>LONGO</t>
  </si>
  <si>
    <t>IVANA</t>
  </si>
  <si>
    <t>MARCO</t>
  </si>
  <si>
    <t>SHARRA</t>
  </si>
  <si>
    <t>PIERO</t>
  </si>
  <si>
    <t>BRAND</t>
  </si>
  <si>
    <t>ANNA</t>
  </si>
  <si>
    <t>G4</t>
  </si>
  <si>
    <t>G5</t>
  </si>
  <si>
    <t>Tot.O.</t>
  </si>
  <si>
    <t>Tot.L.</t>
  </si>
  <si>
    <t>Tot.G.</t>
  </si>
  <si>
    <t>S1</t>
  </si>
  <si>
    <t>S2</t>
  </si>
  <si>
    <t>S3</t>
  </si>
  <si>
    <t>Gara Syncro</t>
  </si>
  <si>
    <t xml:space="preserve">S1 </t>
  </si>
  <si>
    <t>PARISI</t>
  </si>
  <si>
    <t>ANTONINO</t>
  </si>
  <si>
    <t>MARINO</t>
  </si>
  <si>
    <t>ALESSIA</t>
  </si>
  <si>
    <t>Organizzata dalla A.S.D. - S.G. MILANO 2000 - MILANO - 22/23.10.10</t>
  </si>
  <si>
    <t>con il Patrocinio dell'Assessorato allo Sport del Comune di Milano</t>
  </si>
  <si>
    <t>Finale Gara Individuale</t>
  </si>
  <si>
    <t>SARDO</t>
  </si>
  <si>
    <t>GIUSEPPE</t>
  </si>
  <si>
    <t>KDO APELDOORN</t>
  </si>
  <si>
    <t>KOK</t>
  </si>
  <si>
    <t>KRISTEL</t>
  </si>
  <si>
    <t>BROERSMA</t>
  </si>
  <si>
    <t>GABY</t>
  </si>
  <si>
    <t>MOUTON</t>
  </si>
  <si>
    <t>JULIETTE</t>
  </si>
  <si>
    <t>HENDRIKS</t>
  </si>
  <si>
    <t>DIDI</t>
  </si>
  <si>
    <t>JONGERIUS</t>
  </si>
  <si>
    <t>MAAIKE</t>
  </si>
  <si>
    <t>HULSENBECK</t>
  </si>
  <si>
    <t>MILO</t>
  </si>
  <si>
    <t>HOP</t>
  </si>
  <si>
    <t>SVEN</t>
  </si>
  <si>
    <t>LISA</t>
  </si>
  <si>
    <t>MICHELS</t>
  </si>
  <si>
    <t>DANIQUE</t>
  </si>
  <si>
    <t>I.A.G.C.</t>
  </si>
  <si>
    <t>BALTUS</t>
  </si>
  <si>
    <t>DWIGHT</t>
  </si>
  <si>
    <t>JENS</t>
  </si>
  <si>
    <t>KEES</t>
  </si>
  <si>
    <t>TEAM HOLLAND</t>
  </si>
  <si>
    <t>OVERDIEP</t>
  </si>
  <si>
    <t>INGRID</t>
  </si>
  <si>
    <t>KATOEN</t>
  </si>
  <si>
    <t>DOMINIQUE</t>
  </si>
  <si>
    <t>BLEKKING</t>
  </si>
  <si>
    <t>CARLIJNG</t>
  </si>
  <si>
    <t>VALENZA</t>
  </si>
  <si>
    <t>DANILO</t>
  </si>
  <si>
    <t>FATIMA</t>
  </si>
  <si>
    <t>ABDULLAH</t>
  </si>
  <si>
    <t>QATAR</t>
  </si>
  <si>
    <t>NADEEN</t>
  </si>
  <si>
    <t>SAEED</t>
  </si>
  <si>
    <t>QASSEM</t>
  </si>
  <si>
    <t>WEEHDAN</t>
  </si>
  <si>
    <t>HAMAD</t>
  </si>
  <si>
    <t>FORZA GYMNASTICA</t>
  </si>
  <si>
    <t>LO PRETE</t>
  </si>
  <si>
    <t>ALESSANDRO</t>
  </si>
  <si>
    <t>S.G. TORINO</t>
  </si>
  <si>
    <t>LUCARELLI</t>
  </si>
  <si>
    <t>DEJONGHE</t>
  </si>
  <si>
    <t>TUUR</t>
  </si>
  <si>
    <t>BELGIUM</t>
  </si>
  <si>
    <t>WINDELS</t>
  </si>
  <si>
    <t>MATHIAS</t>
  </si>
  <si>
    <t>WULLAERT</t>
  </si>
  <si>
    <t>ELISE</t>
  </si>
  <si>
    <t>SHANA</t>
  </si>
  <si>
    <t>DE GROOT</t>
  </si>
  <si>
    <t>RUTGER</t>
  </si>
  <si>
    <t>ISABELLA</t>
  </si>
  <si>
    <t>CHIERICHETTI</t>
  </si>
  <si>
    <t>ZOE</t>
  </si>
  <si>
    <t>Starting List</t>
  </si>
  <si>
    <t>Open F.G.I. "A" Trampoline</t>
  </si>
  <si>
    <t xml:space="preserve">International Age Group Competitions </t>
  </si>
  <si>
    <t>A.S.D. - S.G. MILANO 2000 - MILANO - 22/23.10.10</t>
  </si>
  <si>
    <t>Qualifications Individual</t>
  </si>
  <si>
    <t>Qualifications  Syncro</t>
  </si>
  <si>
    <t>Program F.I.G. "A" - Open Over 17 years</t>
  </si>
  <si>
    <t>Women</t>
  </si>
  <si>
    <t>Men</t>
  </si>
  <si>
    <t>Category 11/12 anni</t>
  </si>
  <si>
    <t>Category 13/14 anni</t>
  </si>
  <si>
    <t>Category 15/16 anni</t>
  </si>
  <si>
    <t>Category Seniores</t>
  </si>
  <si>
    <t>VAN ZUNDERT</t>
  </si>
  <si>
    <t xml:space="preserve">JAMIE  </t>
  </si>
  <si>
    <t>CHIARA</t>
  </si>
  <si>
    <t>COOPER</t>
  </si>
  <si>
    <t>IARED</t>
  </si>
  <si>
    <t>NEW ZELAND</t>
  </si>
  <si>
    <t>WARM UP     I.A.G.C.</t>
  </si>
  <si>
    <t>14.00/15.30</t>
  </si>
  <si>
    <t>OPENING CEREMONY</t>
  </si>
  <si>
    <t>15.40/15.50</t>
  </si>
  <si>
    <t>COMPETITION</t>
  </si>
  <si>
    <t xml:space="preserve">WARM UP     </t>
  </si>
  <si>
    <t>17.30/18.10</t>
  </si>
  <si>
    <t>SYNCRO</t>
  </si>
  <si>
    <t>18.50/19.30</t>
  </si>
  <si>
    <t>CHEAR OF JUDGE : ARLETTE GARCIA - FRANCIA</t>
  </si>
  <si>
    <t xml:space="preserve">                                         2 - AISHA ALNAAMA - QATAR</t>
  </si>
  <si>
    <t xml:space="preserve">                    2 - ARLETTE GARCIA - FRANCIA</t>
  </si>
  <si>
    <t xml:space="preserve">DIFFICULTY: 1 - SABRINA SARESIN - ITALIA                 </t>
  </si>
  <si>
    <t xml:space="preserve">                                         3 - DELPHINE SEYS - BELGIO</t>
  </si>
  <si>
    <t xml:space="preserve">                          2 - WILLIAM DE GANS - HOLLAND</t>
  </si>
  <si>
    <t xml:space="preserve">                          2 - WILLIAM DE GANS - HOLLAND </t>
  </si>
  <si>
    <t>SYNCRO: 1 - KAREN HULSENBECH  - HOLLAND</t>
  </si>
  <si>
    <t>D.</t>
  </si>
  <si>
    <t>T.L.</t>
  </si>
  <si>
    <t>D</t>
  </si>
  <si>
    <t>T.O.</t>
  </si>
  <si>
    <t>T.G.</t>
  </si>
  <si>
    <t>ONE TOUCH</t>
  </si>
  <si>
    <t xml:space="preserve">RUTGER </t>
  </si>
  <si>
    <t xml:space="preserve">SWEN </t>
  </si>
  <si>
    <t>VAN DER BURGT</t>
  </si>
  <si>
    <t>JUDGES EXECUTION: 1 - KARIN HULSENBECH- HOLLAND</t>
  </si>
  <si>
    <t>JUDGES EXECUTION: 1 - LUIGI MEDA - ITALIA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</si>
</sst>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6" fillId="0" borderId="0" xfId="0" applyFont="1" applyAlignment="1">
      <alignment/>
    </xf>
    <xf numFmtId="14" fontId="3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20" fontId="3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Alignment="1" quotePrefix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zoomScale="120" zoomScaleNormal="120" zoomScaleSheetLayoutView="120" zoomScalePageLayoutView="0" workbookViewId="0" topLeftCell="A91">
      <selection activeCell="J143" sqref="J143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3" width="15.57421875" style="0" customWidth="1"/>
    <col min="4" max="4" width="10.421875" style="0" customWidth="1"/>
    <col min="5" max="5" width="19.7109375" style="0" customWidth="1"/>
    <col min="6" max="6" width="5.7109375" style="0" customWidth="1"/>
    <col min="7" max="8" width="5.28125" style="0" customWidth="1"/>
    <col min="9" max="9" width="5.140625" style="0" customWidth="1"/>
    <col min="10" max="10" width="5.00390625" style="0" customWidth="1"/>
    <col min="11" max="11" width="5.7109375" style="0" customWidth="1"/>
    <col min="12" max="12" width="5.28125" style="0" customWidth="1"/>
    <col min="13" max="13" width="5.421875" style="0" customWidth="1"/>
    <col min="14" max="14" width="4.8515625" style="0" customWidth="1"/>
    <col min="15" max="15" width="5.140625" style="0" customWidth="1"/>
    <col min="16" max="16" width="6.421875" style="0" customWidth="1"/>
    <col min="17" max="17" width="6.00390625" style="0" customWidth="1"/>
    <col min="18" max="18" width="7.140625" style="0" customWidth="1"/>
  </cols>
  <sheetData>
    <row r="1" s="3" customFormat="1" ht="18">
      <c r="A1" s="3" t="s">
        <v>119</v>
      </c>
    </row>
    <row r="2" s="3" customFormat="1" ht="18">
      <c r="A2" s="3" t="s">
        <v>118</v>
      </c>
    </row>
    <row r="3" s="2" customFormat="1" ht="15.75">
      <c r="A3" s="2" t="s">
        <v>120</v>
      </c>
    </row>
    <row r="4" s="2" customFormat="1" ht="15.75"/>
    <row r="5" spans="2:4" s="2" customFormat="1" ht="15.75">
      <c r="B5" s="2" t="s">
        <v>136</v>
      </c>
      <c r="D5" s="2" t="s">
        <v>137</v>
      </c>
    </row>
    <row r="6" s="2" customFormat="1" ht="15.75"/>
    <row r="7" spans="2:4" s="2" customFormat="1" ht="15.75">
      <c r="B7" s="2" t="s">
        <v>138</v>
      </c>
      <c r="D7" s="2" t="s">
        <v>139</v>
      </c>
    </row>
    <row r="8" s="2" customFormat="1" ht="15.75"/>
    <row r="9" spans="2:4" s="2" customFormat="1" ht="15.75">
      <c r="B9" s="2" t="s">
        <v>140</v>
      </c>
      <c r="D9" s="18">
        <v>0.6666666666666666</v>
      </c>
    </row>
    <row r="10" s="2" customFormat="1" ht="15.75">
      <c r="D10" s="18"/>
    </row>
    <row r="11" ht="15.75">
      <c r="A11" s="2" t="s">
        <v>117</v>
      </c>
    </row>
    <row r="12" ht="15.75">
      <c r="A12" s="2"/>
    </row>
    <row r="13" spans="1:8" ht="15.75">
      <c r="A13" s="2" t="s">
        <v>121</v>
      </c>
      <c r="E13" s="2" t="s">
        <v>77</v>
      </c>
      <c r="F13" s="18"/>
      <c r="G13" s="2"/>
      <c r="H13" s="2"/>
    </row>
    <row r="14" spans="1:8" ht="15.75">
      <c r="A14" s="2"/>
      <c r="E14" s="2"/>
      <c r="F14" s="21">
        <v>0.6666666666666666</v>
      </c>
      <c r="G14" s="15" t="s">
        <v>158</v>
      </c>
      <c r="H14" s="4"/>
    </row>
    <row r="15" spans="2:15" s="2" customFormat="1" ht="15.75">
      <c r="B15" s="2" t="s">
        <v>126</v>
      </c>
      <c r="E15" s="2" t="s">
        <v>124</v>
      </c>
      <c r="F15" s="19" t="s">
        <v>12</v>
      </c>
      <c r="G15" s="19" t="s">
        <v>13</v>
      </c>
      <c r="H15" s="19" t="s">
        <v>14</v>
      </c>
      <c r="I15" s="19" t="s">
        <v>153</v>
      </c>
      <c r="J15" s="19" t="s">
        <v>154</v>
      </c>
      <c r="L15" s="4"/>
      <c r="M15" s="4"/>
      <c r="N15" s="4"/>
      <c r="O15" s="4"/>
    </row>
    <row r="16" spans="1:15" s="2" customFormat="1" ht="15.75">
      <c r="A16" s="16">
        <v>1</v>
      </c>
      <c r="B16" s="10" t="s">
        <v>75</v>
      </c>
      <c r="C16" s="10" t="s">
        <v>76</v>
      </c>
      <c r="D16" s="11">
        <v>35842</v>
      </c>
      <c r="E16" s="10" t="s">
        <v>59</v>
      </c>
      <c r="F16" s="5">
        <v>7.4</v>
      </c>
      <c r="G16" s="5">
        <v>7.4</v>
      </c>
      <c r="H16" s="5">
        <v>7.4</v>
      </c>
      <c r="I16" s="5">
        <v>6.9</v>
      </c>
      <c r="J16" s="5">
        <f aca="true" t="shared" si="0" ref="J16:J21">SUM(F16:I16)</f>
        <v>29.1</v>
      </c>
      <c r="L16" s="14"/>
      <c r="M16" s="4"/>
      <c r="N16" s="4"/>
      <c r="O16" s="4"/>
    </row>
    <row r="17" spans="1:14" ht="12.75">
      <c r="A17" s="10">
        <v>2</v>
      </c>
      <c r="B17" s="10" t="s">
        <v>32</v>
      </c>
      <c r="C17" s="10" t="s">
        <v>132</v>
      </c>
      <c r="D17" s="11">
        <v>36300</v>
      </c>
      <c r="E17" s="10" t="s">
        <v>8</v>
      </c>
      <c r="F17" s="5">
        <v>7.6</v>
      </c>
      <c r="G17" s="5">
        <v>7.4</v>
      </c>
      <c r="H17" s="5">
        <v>7.6</v>
      </c>
      <c r="I17" s="5">
        <v>5.4</v>
      </c>
      <c r="J17" s="5">
        <f t="shared" si="0"/>
        <v>28</v>
      </c>
      <c r="L17" s="14"/>
      <c r="M17" s="5"/>
      <c r="N17" s="5"/>
    </row>
    <row r="18" spans="1:18" s="10" customFormat="1" ht="12.75">
      <c r="A18" s="10">
        <v>3</v>
      </c>
      <c r="B18" s="10" t="s">
        <v>7</v>
      </c>
      <c r="C18" s="10" t="s">
        <v>114</v>
      </c>
      <c r="D18" s="11">
        <v>37531</v>
      </c>
      <c r="E18" s="10" t="s">
        <v>8</v>
      </c>
      <c r="F18" s="5">
        <v>7.3</v>
      </c>
      <c r="G18" s="5">
        <v>7.1</v>
      </c>
      <c r="H18" s="5">
        <v>7.2</v>
      </c>
      <c r="I18" s="5">
        <v>2.1</v>
      </c>
      <c r="J18" s="5">
        <f t="shared" si="0"/>
        <v>23.7</v>
      </c>
      <c r="L18" s="14"/>
      <c r="M18" s="5"/>
      <c r="N18" s="5"/>
      <c r="O18" s="5"/>
      <c r="P18" s="6"/>
      <c r="R18" s="12"/>
    </row>
    <row r="19" spans="1:18" s="10" customFormat="1" ht="12.75">
      <c r="A19" s="10">
        <v>4</v>
      </c>
      <c r="B19" s="10" t="s">
        <v>7</v>
      </c>
      <c r="C19" s="10" t="s">
        <v>31</v>
      </c>
      <c r="D19" s="11">
        <v>36713</v>
      </c>
      <c r="E19" s="10" t="s">
        <v>8</v>
      </c>
      <c r="F19" s="5">
        <v>6</v>
      </c>
      <c r="G19" s="5">
        <v>6</v>
      </c>
      <c r="H19" s="5">
        <v>5.9</v>
      </c>
      <c r="I19" s="5">
        <v>5.4</v>
      </c>
      <c r="J19" s="5">
        <f t="shared" si="0"/>
        <v>23.299999999999997</v>
      </c>
      <c r="L19" s="14"/>
      <c r="M19" s="5"/>
      <c r="N19" s="5"/>
      <c r="O19" s="5"/>
      <c r="P19" s="6"/>
      <c r="R19" s="12"/>
    </row>
    <row r="20" spans="1:18" s="10" customFormat="1" ht="12.75">
      <c r="A20" s="10">
        <v>5</v>
      </c>
      <c r="B20" s="10" t="s">
        <v>52</v>
      </c>
      <c r="C20" s="10" t="s">
        <v>53</v>
      </c>
      <c r="D20" s="11">
        <v>36030</v>
      </c>
      <c r="E20" s="7" t="s">
        <v>20</v>
      </c>
      <c r="F20" s="5">
        <v>2.1</v>
      </c>
      <c r="G20" s="5">
        <v>2.1</v>
      </c>
      <c r="H20" s="5">
        <v>2.1</v>
      </c>
      <c r="I20" s="5">
        <v>2.9</v>
      </c>
      <c r="J20" s="5">
        <f t="shared" si="0"/>
        <v>9.200000000000001</v>
      </c>
      <c r="L20" s="14"/>
      <c r="M20" s="5"/>
      <c r="N20" s="5"/>
      <c r="O20" s="5"/>
      <c r="P20" s="6"/>
      <c r="R20" s="12"/>
    </row>
    <row r="21" spans="1:18" s="10" customFormat="1" ht="12.75">
      <c r="A21" s="10">
        <v>6</v>
      </c>
      <c r="B21" s="10" t="s">
        <v>115</v>
      </c>
      <c r="C21" s="10" t="s">
        <v>116</v>
      </c>
      <c r="D21" s="11">
        <v>37225</v>
      </c>
      <c r="E21" s="10" t="s">
        <v>8</v>
      </c>
      <c r="F21" s="5">
        <v>0.7</v>
      </c>
      <c r="G21" s="5">
        <v>0.4</v>
      </c>
      <c r="H21" s="5">
        <v>0.3</v>
      </c>
      <c r="I21" s="5">
        <v>0.3</v>
      </c>
      <c r="J21" s="5">
        <f t="shared" si="0"/>
        <v>1.7000000000000002</v>
      </c>
      <c r="L21" s="14"/>
      <c r="M21" s="5"/>
      <c r="N21" s="5"/>
      <c r="O21" s="5"/>
      <c r="P21" s="6"/>
      <c r="R21" s="12"/>
    </row>
    <row r="22" spans="2:15" s="2" customFormat="1" ht="15.75">
      <c r="B22" s="2" t="s">
        <v>126</v>
      </c>
      <c r="E22" s="2" t="s">
        <v>125</v>
      </c>
      <c r="J22" s="4"/>
      <c r="L22" s="4"/>
      <c r="M22" s="4"/>
      <c r="N22" s="4"/>
      <c r="O22" s="4"/>
    </row>
    <row r="23" spans="1:12" s="7" customFormat="1" ht="12.75">
      <c r="A23" s="7">
        <v>1</v>
      </c>
      <c r="B23" t="s">
        <v>103</v>
      </c>
      <c r="C23" t="s">
        <v>101</v>
      </c>
      <c r="D23" s="1">
        <v>35966</v>
      </c>
      <c r="E23" s="7" t="s">
        <v>11</v>
      </c>
      <c r="F23" s="5">
        <v>7</v>
      </c>
      <c r="G23" s="5">
        <v>6.8</v>
      </c>
      <c r="H23" s="5">
        <v>6.9</v>
      </c>
      <c r="I23" s="5">
        <v>7.2</v>
      </c>
      <c r="J23" s="5">
        <f>SUM(F23:I23)</f>
        <v>27.900000000000002</v>
      </c>
      <c r="L23" s="14"/>
    </row>
    <row r="24" spans="1:12" s="7" customFormat="1" ht="12.75">
      <c r="A24" s="7">
        <v>2</v>
      </c>
      <c r="B24" t="s">
        <v>104</v>
      </c>
      <c r="C24" t="s">
        <v>105</v>
      </c>
      <c r="D24" s="1">
        <v>35920</v>
      </c>
      <c r="E24" s="7" t="s">
        <v>106</v>
      </c>
      <c r="F24" s="5">
        <v>6.6</v>
      </c>
      <c r="G24" s="5">
        <v>6.6</v>
      </c>
      <c r="H24" s="5">
        <v>6.6</v>
      </c>
      <c r="I24" s="5">
        <v>6.5</v>
      </c>
      <c r="J24" s="5">
        <f>SUM(F24:I24)</f>
        <v>26.299999999999997</v>
      </c>
      <c r="L24" s="14"/>
    </row>
    <row r="25" spans="1:12" s="7" customFormat="1" ht="12.75">
      <c r="A25" s="7">
        <v>3</v>
      </c>
      <c r="B25" t="s">
        <v>89</v>
      </c>
      <c r="C25" t="s">
        <v>90</v>
      </c>
      <c r="D25" s="1">
        <v>35939</v>
      </c>
      <c r="E25" s="7" t="s">
        <v>20</v>
      </c>
      <c r="F25" s="5">
        <v>6.2</v>
      </c>
      <c r="G25" s="5">
        <v>6.4</v>
      </c>
      <c r="H25" s="5">
        <v>6.4</v>
      </c>
      <c r="I25" s="5">
        <v>5.4</v>
      </c>
      <c r="J25" s="5">
        <f>SUM(F25:I25)</f>
        <v>24.4</v>
      </c>
      <c r="L25" s="14"/>
    </row>
    <row r="26" spans="1:12" s="7" customFormat="1" ht="12.75">
      <c r="A26" s="7">
        <v>4</v>
      </c>
      <c r="B26" t="s">
        <v>50</v>
      </c>
      <c r="C26" t="s">
        <v>51</v>
      </c>
      <c r="D26" s="1">
        <v>36411</v>
      </c>
      <c r="E26" s="7" t="s">
        <v>20</v>
      </c>
      <c r="F26" s="5">
        <v>6.4</v>
      </c>
      <c r="G26" s="5">
        <v>6.3</v>
      </c>
      <c r="H26" s="5">
        <v>6.6</v>
      </c>
      <c r="I26" s="5">
        <v>4.8</v>
      </c>
      <c r="J26" s="5">
        <f>SUM(F26:I26)</f>
        <v>24.099999999999998</v>
      </c>
      <c r="L26" s="14"/>
    </row>
    <row r="27" spans="1:18" s="10" customFormat="1" ht="12.75">
      <c r="A27" s="7">
        <v>5</v>
      </c>
      <c r="B27" t="s">
        <v>100</v>
      </c>
      <c r="C27" t="s">
        <v>101</v>
      </c>
      <c r="D27" s="1">
        <v>36169</v>
      </c>
      <c r="E27" s="7" t="s">
        <v>102</v>
      </c>
      <c r="F27" s="5">
        <v>6.2</v>
      </c>
      <c r="G27" s="5">
        <v>6.3</v>
      </c>
      <c r="H27" s="5">
        <v>6.2</v>
      </c>
      <c r="I27" s="5">
        <v>5</v>
      </c>
      <c r="J27" s="5">
        <f>SUM(F27:I27)</f>
        <v>23.7</v>
      </c>
      <c r="L27" s="14"/>
      <c r="M27" s="5"/>
      <c r="N27" s="5"/>
      <c r="O27" s="5"/>
      <c r="P27" s="6"/>
      <c r="R27" s="12"/>
    </row>
    <row r="28" spans="1:18" s="10" customFormat="1" ht="12.75">
      <c r="A28" s="7"/>
      <c r="B28"/>
      <c r="C28"/>
      <c r="D28" s="1"/>
      <c r="E28" s="7"/>
      <c r="F28" s="21">
        <v>0.6875</v>
      </c>
      <c r="G28" s="15" t="s">
        <v>158</v>
      </c>
      <c r="H28" s="14"/>
      <c r="I28" s="14"/>
      <c r="J28" s="5"/>
      <c r="K28" s="5"/>
      <c r="L28" s="14"/>
      <c r="M28" s="5"/>
      <c r="N28" s="5"/>
      <c r="O28" s="5"/>
      <c r="P28" s="6"/>
      <c r="R28" s="12"/>
    </row>
    <row r="29" spans="2:14" ht="15.75">
      <c r="B29" s="2" t="s">
        <v>127</v>
      </c>
      <c r="E29" s="2" t="s">
        <v>124</v>
      </c>
      <c r="F29" s="20"/>
      <c r="N29" s="4"/>
    </row>
    <row r="30" spans="1:12" ht="12.75">
      <c r="A30">
        <v>1</v>
      </c>
      <c r="B30" s="10" t="s">
        <v>97</v>
      </c>
      <c r="C30" s="10" t="s">
        <v>94</v>
      </c>
      <c r="D30" s="1">
        <v>35662</v>
      </c>
      <c r="E30" s="7" t="s">
        <v>93</v>
      </c>
      <c r="F30" s="8">
        <v>7.4</v>
      </c>
      <c r="G30" s="8">
        <v>7.3</v>
      </c>
      <c r="H30" s="8">
        <v>7.5</v>
      </c>
      <c r="I30" s="8">
        <v>8</v>
      </c>
      <c r="J30" s="5">
        <f aca="true" t="shared" si="1" ref="J30:J36">SUM(F30:I30)</f>
        <v>30.2</v>
      </c>
      <c r="L30" s="14"/>
    </row>
    <row r="31" spans="1:12" ht="12.75">
      <c r="A31">
        <v>2</v>
      </c>
      <c r="B31" s="10" t="s">
        <v>83</v>
      </c>
      <c r="C31" s="10" t="s">
        <v>84</v>
      </c>
      <c r="D31" s="1">
        <v>35333</v>
      </c>
      <c r="E31" s="10" t="s">
        <v>82</v>
      </c>
      <c r="F31" s="8">
        <v>6.9</v>
      </c>
      <c r="G31" s="8">
        <v>6.9</v>
      </c>
      <c r="H31" s="8">
        <v>6.9</v>
      </c>
      <c r="I31" s="8">
        <v>9.3</v>
      </c>
      <c r="J31" s="5">
        <f t="shared" si="1"/>
        <v>30.000000000000004</v>
      </c>
      <c r="L31" s="14"/>
    </row>
    <row r="32" spans="1:12" ht="12.75">
      <c r="A32">
        <v>3</v>
      </c>
      <c r="B32" s="10" t="s">
        <v>60</v>
      </c>
      <c r="C32" s="10" t="s">
        <v>74</v>
      </c>
      <c r="D32" s="1">
        <v>35608</v>
      </c>
      <c r="E32" s="7" t="s">
        <v>59</v>
      </c>
      <c r="F32" s="8">
        <v>7.5</v>
      </c>
      <c r="G32" s="8">
        <v>6.9</v>
      </c>
      <c r="H32" s="8">
        <v>7.2</v>
      </c>
      <c r="I32" s="8">
        <v>7.8</v>
      </c>
      <c r="J32" s="5">
        <f t="shared" si="1"/>
        <v>29.400000000000002</v>
      </c>
      <c r="L32" s="14"/>
    </row>
    <row r="33" spans="1:12" ht="12.75">
      <c r="A33">
        <v>4</v>
      </c>
      <c r="B33" s="10" t="s">
        <v>9</v>
      </c>
      <c r="C33" s="10" t="s">
        <v>10</v>
      </c>
      <c r="D33" s="11">
        <v>35614</v>
      </c>
      <c r="E33" s="10" t="s">
        <v>11</v>
      </c>
      <c r="F33" s="5">
        <v>6.8</v>
      </c>
      <c r="G33" s="5">
        <v>6.9</v>
      </c>
      <c r="H33" s="5">
        <v>6.8</v>
      </c>
      <c r="I33" s="5">
        <v>8.8</v>
      </c>
      <c r="J33" s="5">
        <f t="shared" si="1"/>
        <v>29.3</v>
      </c>
      <c r="L33" s="14"/>
    </row>
    <row r="34" spans="1:12" ht="12.75">
      <c r="A34">
        <v>5</v>
      </c>
      <c r="B34" s="10" t="s">
        <v>92</v>
      </c>
      <c r="C34" s="10" t="s">
        <v>91</v>
      </c>
      <c r="D34" s="1">
        <v>35576</v>
      </c>
      <c r="E34" s="7" t="s">
        <v>93</v>
      </c>
      <c r="F34" s="8">
        <v>6.6</v>
      </c>
      <c r="G34" s="8">
        <v>6.9</v>
      </c>
      <c r="H34" s="8">
        <v>6.8</v>
      </c>
      <c r="I34" s="8">
        <v>8.6</v>
      </c>
      <c r="J34" s="5">
        <f t="shared" si="1"/>
        <v>28.9</v>
      </c>
      <c r="L34" s="14"/>
    </row>
    <row r="35" spans="1:12" ht="12.75">
      <c r="A35">
        <v>6</v>
      </c>
      <c r="B35" s="10" t="s">
        <v>38</v>
      </c>
      <c r="C35" s="10" t="s">
        <v>39</v>
      </c>
      <c r="D35" s="11">
        <v>35586</v>
      </c>
      <c r="E35" s="10" t="s">
        <v>8</v>
      </c>
      <c r="F35" s="5">
        <v>7</v>
      </c>
      <c r="G35" s="5">
        <v>7.1</v>
      </c>
      <c r="H35" s="5">
        <v>7</v>
      </c>
      <c r="I35" s="5">
        <v>5.4</v>
      </c>
      <c r="J35" s="5">
        <f t="shared" si="1"/>
        <v>26.5</v>
      </c>
      <c r="L35" s="14"/>
    </row>
    <row r="36" spans="1:12" ht="12.75">
      <c r="A36">
        <v>7</v>
      </c>
      <c r="B36" s="10" t="s">
        <v>109</v>
      </c>
      <c r="C36" s="10" t="s">
        <v>110</v>
      </c>
      <c r="D36" s="11">
        <v>35381</v>
      </c>
      <c r="E36" s="10" t="s">
        <v>106</v>
      </c>
      <c r="F36" s="8">
        <v>0.6</v>
      </c>
      <c r="G36" s="8">
        <v>0.5</v>
      </c>
      <c r="H36" s="8">
        <v>0.6</v>
      </c>
      <c r="I36" s="8">
        <v>1.1</v>
      </c>
      <c r="J36" s="5">
        <f t="shared" si="1"/>
        <v>2.8000000000000003</v>
      </c>
      <c r="L36" s="14"/>
    </row>
    <row r="37" spans="2:5" ht="15.75">
      <c r="B37" s="2" t="s">
        <v>127</v>
      </c>
      <c r="E37" s="2" t="s">
        <v>125</v>
      </c>
    </row>
    <row r="38" spans="1:12" ht="12.75">
      <c r="A38">
        <v>1</v>
      </c>
      <c r="B38" s="7" t="s">
        <v>72</v>
      </c>
      <c r="C38" t="s">
        <v>73</v>
      </c>
      <c r="D38" s="1">
        <v>35605</v>
      </c>
      <c r="E38" s="7" t="s">
        <v>59</v>
      </c>
      <c r="F38" s="8">
        <v>6.6</v>
      </c>
      <c r="G38" s="8">
        <v>6.8</v>
      </c>
      <c r="H38" s="8">
        <v>6.8</v>
      </c>
      <c r="I38" s="8">
        <v>9</v>
      </c>
      <c r="J38" s="5">
        <f>SUM(F38:I38)</f>
        <v>29.2</v>
      </c>
      <c r="L38" s="14"/>
    </row>
    <row r="39" spans="1:15" ht="12.75">
      <c r="A39">
        <v>2</v>
      </c>
      <c r="B39" t="s">
        <v>32</v>
      </c>
      <c r="C39" t="s">
        <v>35</v>
      </c>
      <c r="D39" s="1">
        <v>35092</v>
      </c>
      <c r="E39" t="s">
        <v>8</v>
      </c>
      <c r="F39" s="8">
        <v>7.9</v>
      </c>
      <c r="G39" s="8">
        <v>7.2</v>
      </c>
      <c r="H39" s="8">
        <v>7</v>
      </c>
      <c r="I39" s="8">
        <v>5.6</v>
      </c>
      <c r="J39" s="5">
        <f>SUM(F39:I39)</f>
        <v>27.700000000000003</v>
      </c>
      <c r="L39" s="14"/>
      <c r="M39" s="5"/>
      <c r="N39" s="5"/>
      <c r="O39" s="5"/>
    </row>
    <row r="40" spans="1:15" ht="12.75">
      <c r="A40">
        <v>3</v>
      </c>
      <c r="B40" s="10" t="s">
        <v>96</v>
      </c>
      <c r="C40" s="10" t="s">
        <v>95</v>
      </c>
      <c r="D40" s="1">
        <v>35267</v>
      </c>
      <c r="E40" s="7" t="s">
        <v>93</v>
      </c>
      <c r="F40" s="8">
        <v>4.9</v>
      </c>
      <c r="G40" s="8">
        <v>4.3</v>
      </c>
      <c r="H40" s="8">
        <v>4.9</v>
      </c>
      <c r="I40" s="8">
        <v>6.1</v>
      </c>
      <c r="J40" s="5">
        <f>SUM(F40:I40)</f>
        <v>20.2</v>
      </c>
      <c r="L40" s="14"/>
      <c r="M40" s="5"/>
      <c r="N40" s="5"/>
      <c r="O40" s="5"/>
    </row>
    <row r="41" spans="1:15" ht="12.75">
      <c r="A41">
        <v>4</v>
      </c>
      <c r="B41" t="s">
        <v>81</v>
      </c>
      <c r="C41" t="s">
        <v>80</v>
      </c>
      <c r="D41" s="1">
        <v>35110</v>
      </c>
      <c r="E41" t="s">
        <v>82</v>
      </c>
      <c r="F41" s="8">
        <v>4.3</v>
      </c>
      <c r="G41" s="8">
        <v>4.1</v>
      </c>
      <c r="H41" s="8">
        <v>4</v>
      </c>
      <c r="I41" s="8">
        <v>4.1</v>
      </c>
      <c r="J41" s="5">
        <f>SUM(F41:I41)</f>
        <v>16.5</v>
      </c>
      <c r="L41" s="5"/>
      <c r="M41" s="5"/>
      <c r="N41" s="5"/>
      <c r="O41" s="5"/>
    </row>
    <row r="42" spans="1:15" ht="12.75">
      <c r="A42">
        <v>5</v>
      </c>
      <c r="B42" s="7" t="s">
        <v>70</v>
      </c>
      <c r="C42" t="s">
        <v>71</v>
      </c>
      <c r="D42" s="1">
        <v>35262</v>
      </c>
      <c r="E42" s="7" t="s">
        <v>59</v>
      </c>
      <c r="F42" s="8">
        <v>0.8</v>
      </c>
      <c r="G42" s="8">
        <v>0.6</v>
      </c>
      <c r="H42" s="8">
        <v>0.7</v>
      </c>
      <c r="I42" s="8">
        <v>1.5</v>
      </c>
      <c r="J42" s="5">
        <f>SUM(F42:I42)</f>
        <v>3.5999999999999996</v>
      </c>
      <c r="L42" s="14"/>
      <c r="M42" s="5"/>
      <c r="N42" s="5"/>
      <c r="O42" s="5"/>
    </row>
    <row r="43" spans="2:15" ht="12.75">
      <c r="B43" s="7"/>
      <c r="D43" s="1"/>
      <c r="E43" s="7"/>
      <c r="F43" s="8"/>
      <c r="G43" s="8"/>
      <c r="H43" s="8"/>
      <c r="I43" s="8"/>
      <c r="J43" s="8"/>
      <c r="K43" s="5"/>
      <c r="L43" s="14"/>
      <c r="M43" s="5"/>
      <c r="N43" s="5"/>
      <c r="O43" s="5"/>
    </row>
    <row r="44" spans="2:14" ht="15.75">
      <c r="B44" s="2" t="s">
        <v>128</v>
      </c>
      <c r="E44" s="2" t="s">
        <v>124</v>
      </c>
      <c r="F44" s="22">
        <v>0.7083333333333334</v>
      </c>
      <c r="G44" s="15" t="s">
        <v>158</v>
      </c>
      <c r="H44" s="7"/>
      <c r="I44" s="7"/>
      <c r="N44" s="4"/>
    </row>
    <row r="45" spans="1:16" ht="12.75">
      <c r="A45">
        <v>1</v>
      </c>
      <c r="B45" t="s">
        <v>16</v>
      </c>
      <c r="C45" t="s">
        <v>17</v>
      </c>
      <c r="D45" s="1">
        <v>34887</v>
      </c>
      <c r="E45" t="s">
        <v>8</v>
      </c>
      <c r="F45" s="8">
        <v>7.3</v>
      </c>
      <c r="G45" s="8">
        <v>7</v>
      </c>
      <c r="H45" s="8">
        <v>7.4</v>
      </c>
      <c r="I45" s="8">
        <v>9.4</v>
      </c>
      <c r="J45" s="5">
        <f>SUM(F45:I45)</f>
        <v>31.1</v>
      </c>
      <c r="L45" s="14"/>
      <c r="M45" s="5"/>
      <c r="N45" s="5"/>
      <c r="O45" s="5"/>
      <c r="P45" s="13"/>
    </row>
    <row r="46" spans="1:16" ht="12.75">
      <c r="A46">
        <v>2</v>
      </c>
      <c r="B46" t="s">
        <v>87</v>
      </c>
      <c r="C46" t="s">
        <v>88</v>
      </c>
      <c r="D46" s="1">
        <v>34845</v>
      </c>
      <c r="E46" t="s">
        <v>82</v>
      </c>
      <c r="F46" s="8">
        <v>7</v>
      </c>
      <c r="G46" s="8">
        <v>6.9</v>
      </c>
      <c r="H46" s="8">
        <v>7</v>
      </c>
      <c r="I46" s="8">
        <v>9.1</v>
      </c>
      <c r="J46" s="5">
        <f>SUM(F46:I46)</f>
        <v>30</v>
      </c>
      <c r="L46" s="14"/>
      <c r="M46" s="5"/>
      <c r="N46" s="5"/>
      <c r="O46" s="5"/>
      <c r="P46" s="13"/>
    </row>
    <row r="47" spans="1:15" ht="12.75">
      <c r="A47">
        <v>3</v>
      </c>
      <c r="B47" s="23" t="s">
        <v>33</v>
      </c>
      <c r="C47" s="23" t="s">
        <v>34</v>
      </c>
      <c r="D47" s="1">
        <v>34388</v>
      </c>
      <c r="E47" t="s">
        <v>8</v>
      </c>
      <c r="F47" s="8">
        <v>6.9</v>
      </c>
      <c r="G47" s="8">
        <v>6.8</v>
      </c>
      <c r="H47" s="8">
        <v>6.9</v>
      </c>
      <c r="I47" s="8">
        <v>5.4</v>
      </c>
      <c r="J47" s="5">
        <f>SUM(F47:I47)</f>
        <v>26</v>
      </c>
      <c r="L47" s="14"/>
      <c r="M47" s="5"/>
      <c r="N47" s="5"/>
      <c r="O47" s="5"/>
    </row>
    <row r="48" spans="1:15" ht="12.75">
      <c r="A48">
        <v>4</v>
      </c>
      <c r="B48" s="10" t="s">
        <v>85</v>
      </c>
      <c r="C48" s="10" t="s">
        <v>86</v>
      </c>
      <c r="D48" s="1">
        <v>34995</v>
      </c>
      <c r="E48" s="10" t="s">
        <v>82</v>
      </c>
      <c r="F48" s="8">
        <v>0.7</v>
      </c>
      <c r="G48" s="8">
        <v>0.6</v>
      </c>
      <c r="H48" s="8">
        <v>0.7</v>
      </c>
      <c r="I48" s="8">
        <v>1.3</v>
      </c>
      <c r="J48" s="5">
        <f>SUM(F48:I48)</f>
        <v>3.3</v>
      </c>
      <c r="L48" s="14"/>
      <c r="M48" s="5"/>
      <c r="N48" s="5"/>
      <c r="O48" s="5"/>
    </row>
    <row r="49" spans="1:15" ht="12.75">
      <c r="A49">
        <v>5</v>
      </c>
      <c r="B49" t="s">
        <v>130</v>
      </c>
      <c r="C49" t="s">
        <v>131</v>
      </c>
      <c r="D49" s="1">
        <v>34935</v>
      </c>
      <c r="E49" t="s">
        <v>82</v>
      </c>
      <c r="F49" s="8">
        <v>0.7</v>
      </c>
      <c r="G49" s="8">
        <v>0.6</v>
      </c>
      <c r="H49" s="8">
        <v>0.7</v>
      </c>
      <c r="I49" s="8">
        <v>1.3</v>
      </c>
      <c r="J49" s="5">
        <f>SUM(F49:I49)</f>
        <v>3.3</v>
      </c>
      <c r="L49" s="14"/>
      <c r="M49" s="5"/>
      <c r="N49" s="5"/>
      <c r="O49" s="5"/>
    </row>
    <row r="50" spans="2:5" ht="15.75">
      <c r="B50" s="2" t="s">
        <v>128</v>
      </c>
      <c r="D50" s="1"/>
      <c r="E50" s="2" t="s">
        <v>125</v>
      </c>
    </row>
    <row r="51" spans="1:15" ht="12.75">
      <c r="A51">
        <v>1</v>
      </c>
      <c r="B51" s="7" t="s">
        <v>112</v>
      </c>
      <c r="C51" t="s">
        <v>159</v>
      </c>
      <c r="D51" s="1">
        <v>34357</v>
      </c>
      <c r="E51" s="7" t="s">
        <v>59</v>
      </c>
      <c r="F51" s="8">
        <v>6.9</v>
      </c>
      <c r="G51" s="8">
        <v>6.6</v>
      </c>
      <c r="H51" s="8">
        <v>6.7</v>
      </c>
      <c r="I51" s="8">
        <v>13.1</v>
      </c>
      <c r="J51" s="5">
        <f>SUM(F51:I51)</f>
        <v>33.3</v>
      </c>
      <c r="L51" s="14"/>
      <c r="M51" s="4"/>
      <c r="N51" s="4"/>
      <c r="O51" s="4"/>
    </row>
    <row r="52" spans="1:12" ht="12.75">
      <c r="A52">
        <v>2</v>
      </c>
      <c r="B52" s="10" t="s">
        <v>96</v>
      </c>
      <c r="C52" s="10" t="s">
        <v>98</v>
      </c>
      <c r="D52" s="1">
        <v>34739</v>
      </c>
      <c r="E52" s="7" t="s">
        <v>93</v>
      </c>
      <c r="F52" s="8">
        <v>6.2</v>
      </c>
      <c r="G52" s="8">
        <v>6.8</v>
      </c>
      <c r="H52" s="8">
        <v>6.6</v>
      </c>
      <c r="I52" s="8">
        <v>10.2</v>
      </c>
      <c r="J52" s="5">
        <f>SUM(F52:I52)</f>
        <v>29.8</v>
      </c>
      <c r="L52" s="14"/>
    </row>
    <row r="53" spans="1:12" ht="12.75">
      <c r="A53">
        <v>3</v>
      </c>
      <c r="B53" t="s">
        <v>57</v>
      </c>
      <c r="C53" t="s">
        <v>58</v>
      </c>
      <c r="D53" s="1">
        <v>34712</v>
      </c>
      <c r="E53" t="s">
        <v>20</v>
      </c>
      <c r="F53" s="8">
        <v>6.1</v>
      </c>
      <c r="G53" s="8">
        <v>6.2</v>
      </c>
      <c r="H53" s="8">
        <v>6.3</v>
      </c>
      <c r="I53" s="8">
        <v>7.2</v>
      </c>
      <c r="J53" s="5">
        <f>SUM(F53:I53)</f>
        <v>25.8</v>
      </c>
      <c r="L53" s="14"/>
    </row>
    <row r="54" spans="2:12" ht="12.75">
      <c r="B54" s="10"/>
      <c r="C54" s="10"/>
      <c r="D54" s="1"/>
      <c r="E54" s="7"/>
      <c r="F54" s="8"/>
      <c r="G54" s="8"/>
      <c r="H54" s="8"/>
      <c r="I54" s="8"/>
      <c r="J54" s="8"/>
      <c r="K54" s="5"/>
      <c r="L54" s="14"/>
    </row>
    <row r="55" spans="2:12" ht="12.75">
      <c r="B55" s="10"/>
      <c r="C55" s="10"/>
      <c r="D55" s="1"/>
      <c r="E55" s="7"/>
      <c r="F55" s="8"/>
      <c r="G55" s="8"/>
      <c r="H55" s="8"/>
      <c r="I55" s="8"/>
      <c r="J55" s="8"/>
      <c r="K55" s="5"/>
      <c r="L55" s="14"/>
    </row>
    <row r="56" spans="1:14" ht="15.75">
      <c r="A56" s="2" t="s">
        <v>117</v>
      </c>
      <c r="K56" s="4"/>
      <c r="L56" s="4"/>
      <c r="M56" s="4"/>
      <c r="N56" s="4"/>
    </row>
    <row r="57" spans="1:14" ht="15.75">
      <c r="A57" s="2"/>
      <c r="K57" s="4"/>
      <c r="L57" s="4"/>
      <c r="M57" s="4"/>
      <c r="N57" s="4"/>
    </row>
    <row r="58" spans="1:4" s="2" customFormat="1" ht="15.75">
      <c r="A58" s="2" t="s">
        <v>123</v>
      </c>
      <c r="D58" s="17"/>
    </row>
    <row r="59" s="2" customFormat="1" ht="15.75">
      <c r="D59" s="17"/>
    </row>
    <row r="60" spans="2:4" s="2" customFormat="1" ht="15.75">
      <c r="B60" s="2" t="s">
        <v>141</v>
      </c>
      <c r="D60" s="17" t="s">
        <v>142</v>
      </c>
    </row>
    <row r="61" s="2" customFormat="1" ht="15.75">
      <c r="D61" s="17"/>
    </row>
    <row r="62" spans="1:4" s="2" customFormat="1" ht="15.75">
      <c r="A62" s="2" t="s">
        <v>121</v>
      </c>
      <c r="D62" s="17"/>
    </row>
    <row r="63" spans="4:9" s="2" customFormat="1" ht="15.75">
      <c r="D63" s="17"/>
      <c r="F63" s="21">
        <v>0.7569444444444445</v>
      </c>
      <c r="G63" s="15" t="s">
        <v>158</v>
      </c>
      <c r="H63" s="4"/>
      <c r="I63" s="4"/>
    </row>
    <row r="64" spans="1:16" s="7" customFormat="1" ht="15.75">
      <c r="A64" s="4"/>
      <c r="B64" s="2" t="s">
        <v>129</v>
      </c>
      <c r="C64"/>
      <c r="D64" s="1"/>
      <c r="E64" s="2" t="s">
        <v>124</v>
      </c>
      <c r="F64" s="4" t="s">
        <v>12</v>
      </c>
      <c r="G64" s="4" t="s">
        <v>13</v>
      </c>
      <c r="H64" s="4" t="s">
        <v>14</v>
      </c>
      <c r="I64" s="4" t="s">
        <v>155</v>
      </c>
      <c r="J64" s="4" t="s">
        <v>156</v>
      </c>
      <c r="K64" s="4" t="s">
        <v>12</v>
      </c>
      <c r="L64" s="4" t="s">
        <v>13</v>
      </c>
      <c r="M64" s="4" t="s">
        <v>14</v>
      </c>
      <c r="N64" s="4" t="s">
        <v>153</v>
      </c>
      <c r="O64" s="4" t="s">
        <v>154</v>
      </c>
      <c r="P64" s="4" t="s">
        <v>157</v>
      </c>
    </row>
    <row r="65" spans="1:16" s="7" customFormat="1" ht="12.75">
      <c r="A65" s="7">
        <v>1</v>
      </c>
      <c r="B65" s="7" t="s">
        <v>68</v>
      </c>
      <c r="C65" t="s">
        <v>69</v>
      </c>
      <c r="D65" s="1">
        <v>34223</v>
      </c>
      <c r="E65" s="7" t="s">
        <v>59</v>
      </c>
      <c r="F65" s="5">
        <v>7.8</v>
      </c>
      <c r="G65" s="5">
        <v>7.8</v>
      </c>
      <c r="H65" s="5">
        <v>7.9</v>
      </c>
      <c r="I65" s="5">
        <v>1.3</v>
      </c>
      <c r="J65" s="5">
        <f aca="true" t="shared" si="2" ref="J65:J71">SUM(F65:I65)</f>
        <v>24.8</v>
      </c>
      <c r="K65" s="5">
        <v>7.3</v>
      </c>
      <c r="L65" s="5">
        <v>6.5</v>
      </c>
      <c r="M65" s="5">
        <v>6.9</v>
      </c>
      <c r="N65" s="5">
        <v>8.3</v>
      </c>
      <c r="O65" s="5">
        <f aca="true" t="shared" si="3" ref="O65:O71">SUM(K65:N65)</f>
        <v>29.000000000000004</v>
      </c>
      <c r="P65" s="6">
        <f aca="true" t="shared" si="4" ref="P65:P71">SUM(J65,O65)</f>
        <v>53.800000000000004</v>
      </c>
    </row>
    <row r="66" spans="1:16" s="7" customFormat="1" ht="12.75">
      <c r="A66" s="7">
        <v>2</v>
      </c>
      <c r="B66" t="s">
        <v>18</v>
      </c>
      <c r="C66" t="s">
        <v>19</v>
      </c>
      <c r="D66" s="1">
        <v>34699</v>
      </c>
      <c r="E66" t="s">
        <v>8</v>
      </c>
      <c r="F66" s="5">
        <v>7.4</v>
      </c>
      <c r="G66" s="5">
        <v>7.4</v>
      </c>
      <c r="H66" s="5">
        <v>7.1</v>
      </c>
      <c r="I66" s="5">
        <v>1.3</v>
      </c>
      <c r="J66" s="5">
        <f t="shared" si="2"/>
        <v>23.2</v>
      </c>
      <c r="K66" s="5">
        <v>7.5</v>
      </c>
      <c r="L66" s="5">
        <v>7.1</v>
      </c>
      <c r="M66" s="5">
        <v>7.4</v>
      </c>
      <c r="N66" s="5">
        <v>7.8</v>
      </c>
      <c r="O66" s="5">
        <f t="shared" si="3"/>
        <v>29.8</v>
      </c>
      <c r="P66" s="6">
        <f t="shared" si="4"/>
        <v>53</v>
      </c>
    </row>
    <row r="67" spans="1:16" s="7" customFormat="1" ht="12.75">
      <c r="A67" s="7">
        <v>3</v>
      </c>
      <c r="B67" s="7" t="s">
        <v>64</v>
      </c>
      <c r="C67" t="s">
        <v>65</v>
      </c>
      <c r="D67" s="1">
        <v>33819</v>
      </c>
      <c r="E67" s="7" t="s">
        <v>59</v>
      </c>
      <c r="F67" s="5">
        <v>7.3</v>
      </c>
      <c r="G67" s="5">
        <v>7.1</v>
      </c>
      <c r="H67" s="5">
        <v>7.1</v>
      </c>
      <c r="I67" s="5">
        <v>1.6</v>
      </c>
      <c r="J67" s="5">
        <f t="shared" si="2"/>
        <v>23.1</v>
      </c>
      <c r="K67" s="5">
        <v>6.8</v>
      </c>
      <c r="L67" s="5">
        <v>6.6</v>
      </c>
      <c r="M67" s="5">
        <v>6.4</v>
      </c>
      <c r="N67" s="5">
        <v>6</v>
      </c>
      <c r="O67" s="5">
        <f t="shared" si="3"/>
        <v>25.799999999999997</v>
      </c>
      <c r="P67" s="6">
        <f t="shared" si="4"/>
        <v>48.9</v>
      </c>
    </row>
    <row r="68" spans="1:16" s="7" customFormat="1" ht="12.75">
      <c r="A68" s="7">
        <v>4</v>
      </c>
      <c r="B68" s="7" t="s">
        <v>109</v>
      </c>
      <c r="C68" t="s">
        <v>111</v>
      </c>
      <c r="D68" s="1">
        <v>34072</v>
      </c>
      <c r="E68" s="7" t="s">
        <v>106</v>
      </c>
      <c r="F68" s="5">
        <v>6</v>
      </c>
      <c r="G68" s="5">
        <v>6.2</v>
      </c>
      <c r="H68" s="5">
        <v>6.4</v>
      </c>
      <c r="I68" s="5">
        <v>2.3</v>
      </c>
      <c r="J68" s="5">
        <f t="shared" si="2"/>
        <v>20.900000000000002</v>
      </c>
      <c r="K68" s="5">
        <v>6.7</v>
      </c>
      <c r="L68" s="5">
        <v>6.5</v>
      </c>
      <c r="M68" s="5">
        <v>6.7</v>
      </c>
      <c r="N68" s="5">
        <v>5.3</v>
      </c>
      <c r="O68" s="5">
        <f t="shared" si="3"/>
        <v>25.2</v>
      </c>
      <c r="P68" s="6">
        <f t="shared" si="4"/>
        <v>46.1</v>
      </c>
    </row>
    <row r="69" spans="1:16" s="7" customFormat="1" ht="12.75">
      <c r="A69" s="7">
        <v>5</v>
      </c>
      <c r="B69" s="7" t="s">
        <v>62</v>
      </c>
      <c r="C69" t="s">
        <v>63</v>
      </c>
      <c r="D69" s="1">
        <v>33818</v>
      </c>
      <c r="E69" s="7" t="s">
        <v>59</v>
      </c>
      <c r="F69" s="5">
        <v>7</v>
      </c>
      <c r="G69" s="5">
        <v>7.5</v>
      </c>
      <c r="H69" s="5">
        <v>7.6</v>
      </c>
      <c r="I69" s="5">
        <v>1.2</v>
      </c>
      <c r="J69" s="5">
        <f t="shared" si="2"/>
        <v>23.3</v>
      </c>
      <c r="K69" s="5">
        <v>5.9</v>
      </c>
      <c r="L69" s="5">
        <v>6.6</v>
      </c>
      <c r="M69" s="5">
        <v>6.7</v>
      </c>
      <c r="N69" s="5">
        <v>3.6</v>
      </c>
      <c r="O69" s="5">
        <f t="shared" si="3"/>
        <v>22.8</v>
      </c>
      <c r="P69" s="6">
        <f t="shared" si="4"/>
        <v>46.1</v>
      </c>
    </row>
    <row r="70" spans="1:16" s="7" customFormat="1" ht="12.75">
      <c r="A70" s="7">
        <v>6</v>
      </c>
      <c r="B70" s="7" t="s">
        <v>66</v>
      </c>
      <c r="C70" t="s">
        <v>67</v>
      </c>
      <c r="D70" s="1">
        <v>33982</v>
      </c>
      <c r="E70" s="7" t="s">
        <v>59</v>
      </c>
      <c r="F70" s="5">
        <v>7.5</v>
      </c>
      <c r="G70" s="5">
        <v>7.5</v>
      </c>
      <c r="H70" s="5">
        <v>7.5</v>
      </c>
      <c r="I70" s="5">
        <v>1.3</v>
      </c>
      <c r="J70" s="5">
        <f t="shared" si="2"/>
        <v>23.8</v>
      </c>
      <c r="K70" s="5">
        <v>1.6</v>
      </c>
      <c r="L70" s="5">
        <v>1.8</v>
      </c>
      <c r="M70" s="5">
        <v>1.7</v>
      </c>
      <c r="N70" s="5">
        <v>2</v>
      </c>
      <c r="O70" s="5">
        <f t="shared" si="3"/>
        <v>7.1000000000000005</v>
      </c>
      <c r="P70" s="6">
        <f t="shared" si="4"/>
        <v>30.900000000000002</v>
      </c>
    </row>
    <row r="71" spans="1:16" s="7" customFormat="1" ht="12.75">
      <c r="A71" s="7">
        <v>7</v>
      </c>
      <c r="B71" s="7" t="s">
        <v>60</v>
      </c>
      <c r="C71" t="s">
        <v>61</v>
      </c>
      <c r="D71" s="1">
        <v>33421</v>
      </c>
      <c r="E71" s="7" t="s">
        <v>59</v>
      </c>
      <c r="F71" s="5">
        <v>7.5</v>
      </c>
      <c r="G71" s="5">
        <v>7.3</v>
      </c>
      <c r="H71" s="5">
        <v>7.5</v>
      </c>
      <c r="I71" s="5">
        <v>1.8</v>
      </c>
      <c r="J71" s="5">
        <f t="shared" si="2"/>
        <v>24.1</v>
      </c>
      <c r="K71" s="5">
        <v>0.7</v>
      </c>
      <c r="L71" s="5">
        <v>0.7</v>
      </c>
      <c r="M71" s="5">
        <v>0.6</v>
      </c>
      <c r="N71" s="5">
        <v>1.3</v>
      </c>
      <c r="O71" s="5">
        <f t="shared" si="3"/>
        <v>3.3</v>
      </c>
      <c r="P71" s="6">
        <f t="shared" si="4"/>
        <v>27.400000000000002</v>
      </c>
    </row>
    <row r="72" spans="3:13" s="7" customFormat="1" ht="12.75">
      <c r="C72"/>
      <c r="D72" s="1"/>
      <c r="G72" s="4"/>
      <c r="J72" s="4"/>
      <c r="K72" s="4"/>
      <c r="L72" s="4"/>
      <c r="M72" s="4"/>
    </row>
    <row r="73" spans="2:13" ht="15.75">
      <c r="B73" s="2" t="s">
        <v>129</v>
      </c>
      <c r="E73" s="2" t="s">
        <v>125</v>
      </c>
      <c r="J73" s="4"/>
      <c r="K73" s="4"/>
      <c r="L73" s="4"/>
      <c r="M73" s="4"/>
    </row>
    <row r="74" spans="1:16" ht="12.75">
      <c r="A74">
        <v>1</v>
      </c>
      <c r="B74" t="s">
        <v>27</v>
      </c>
      <c r="C74" t="s">
        <v>28</v>
      </c>
      <c r="D74" s="1">
        <v>32665</v>
      </c>
      <c r="E74" t="s">
        <v>8</v>
      </c>
      <c r="F74" s="5">
        <v>7.9</v>
      </c>
      <c r="G74" s="5">
        <v>7.5</v>
      </c>
      <c r="H74" s="5">
        <v>7.6</v>
      </c>
      <c r="I74" s="5">
        <v>3.3</v>
      </c>
      <c r="J74" s="5">
        <f aca="true" t="shared" si="5" ref="J74:J81">SUM(F74:I74)</f>
        <v>26.3</v>
      </c>
      <c r="K74" s="5">
        <v>7.5</v>
      </c>
      <c r="L74" s="5">
        <v>7.8</v>
      </c>
      <c r="M74" s="5">
        <v>7.8</v>
      </c>
      <c r="N74" s="5">
        <v>14.4</v>
      </c>
      <c r="O74" s="5">
        <f aca="true" t="shared" si="6" ref="O74:O81">SUM(K74:N74)</f>
        <v>37.5</v>
      </c>
      <c r="P74" s="6">
        <f aca="true" t="shared" si="7" ref="P74:P81">SUM(J74,O74)</f>
        <v>63.8</v>
      </c>
    </row>
    <row r="75" spans="1:16" ht="12.75">
      <c r="A75">
        <v>2</v>
      </c>
      <c r="B75" t="s">
        <v>24</v>
      </c>
      <c r="C75" t="s">
        <v>25</v>
      </c>
      <c r="D75" s="1">
        <v>33125</v>
      </c>
      <c r="E75" t="s">
        <v>26</v>
      </c>
      <c r="F75" s="5">
        <v>8.3</v>
      </c>
      <c r="G75" s="5">
        <v>8.6</v>
      </c>
      <c r="H75" s="5">
        <v>8.3</v>
      </c>
      <c r="I75" s="5">
        <v>2.7</v>
      </c>
      <c r="J75" s="5">
        <f t="shared" si="5"/>
        <v>27.9</v>
      </c>
      <c r="K75" s="5">
        <v>7.2</v>
      </c>
      <c r="L75" s="5">
        <v>6.5</v>
      </c>
      <c r="M75" s="5">
        <v>6.9</v>
      </c>
      <c r="N75" s="5">
        <v>14.2</v>
      </c>
      <c r="O75" s="5">
        <f t="shared" si="6"/>
        <v>34.8</v>
      </c>
      <c r="P75" s="6">
        <f t="shared" si="7"/>
        <v>62.699999999999996</v>
      </c>
    </row>
    <row r="76" spans="1:16" ht="12.75">
      <c r="A76">
        <v>3</v>
      </c>
      <c r="B76" t="s">
        <v>4</v>
      </c>
      <c r="C76" t="s">
        <v>5</v>
      </c>
      <c r="D76" s="1">
        <v>31983</v>
      </c>
      <c r="E76" t="s">
        <v>6</v>
      </c>
      <c r="F76" s="5">
        <v>8.2</v>
      </c>
      <c r="G76" s="5">
        <v>7.9</v>
      </c>
      <c r="H76" s="5">
        <v>8.1</v>
      </c>
      <c r="I76" s="5">
        <v>2.7</v>
      </c>
      <c r="J76" s="5">
        <f t="shared" si="5"/>
        <v>26.900000000000002</v>
      </c>
      <c r="K76" s="5">
        <v>7.1</v>
      </c>
      <c r="L76" s="5">
        <v>7.2</v>
      </c>
      <c r="M76" s="5">
        <v>7.3</v>
      </c>
      <c r="N76" s="5">
        <v>12.3</v>
      </c>
      <c r="O76" s="5">
        <f t="shared" si="6"/>
        <v>33.900000000000006</v>
      </c>
      <c r="P76" s="6">
        <f t="shared" si="7"/>
        <v>60.80000000000001</v>
      </c>
    </row>
    <row r="77" spans="1:16" ht="12.75">
      <c r="A77">
        <v>4</v>
      </c>
      <c r="B77" s="7" t="s">
        <v>161</v>
      </c>
      <c r="C77" t="s">
        <v>160</v>
      </c>
      <c r="D77" s="1">
        <v>33304</v>
      </c>
      <c r="E77" s="7" t="s">
        <v>59</v>
      </c>
      <c r="F77" s="5">
        <v>7.6</v>
      </c>
      <c r="G77" s="5">
        <v>8</v>
      </c>
      <c r="H77" s="5">
        <v>7.6</v>
      </c>
      <c r="I77" s="5">
        <v>2.9</v>
      </c>
      <c r="J77" s="5">
        <f t="shared" si="5"/>
        <v>26.099999999999998</v>
      </c>
      <c r="K77" s="5">
        <v>6.2</v>
      </c>
      <c r="L77" s="5">
        <v>6.6</v>
      </c>
      <c r="M77" s="5">
        <v>6.3</v>
      </c>
      <c r="N77" s="5">
        <v>14.6</v>
      </c>
      <c r="O77" s="5">
        <f t="shared" si="6"/>
        <v>33.7</v>
      </c>
      <c r="P77" s="6">
        <f t="shared" si="7"/>
        <v>59.8</v>
      </c>
    </row>
    <row r="78" spans="1:16" ht="12.75">
      <c r="A78">
        <v>5</v>
      </c>
      <c r="B78" s="7" t="s">
        <v>36</v>
      </c>
      <c r="C78" t="s">
        <v>37</v>
      </c>
      <c r="D78" s="1">
        <v>33903</v>
      </c>
      <c r="E78" s="7" t="s">
        <v>8</v>
      </c>
      <c r="F78" s="5">
        <v>8.3</v>
      </c>
      <c r="G78" s="5">
        <v>8.4</v>
      </c>
      <c r="H78" s="5">
        <v>8.4</v>
      </c>
      <c r="I78" s="5">
        <v>1.9</v>
      </c>
      <c r="J78" s="5">
        <f t="shared" si="5"/>
        <v>27</v>
      </c>
      <c r="K78" s="5">
        <v>8.7</v>
      </c>
      <c r="L78" s="5">
        <v>8.6</v>
      </c>
      <c r="M78" s="5">
        <v>8.5</v>
      </c>
      <c r="N78" s="5">
        <v>6.7</v>
      </c>
      <c r="O78" s="5">
        <f t="shared" si="6"/>
        <v>32.5</v>
      </c>
      <c r="P78" s="6">
        <f t="shared" si="7"/>
        <v>59.5</v>
      </c>
    </row>
    <row r="79" spans="1:16" ht="12.75">
      <c r="A79">
        <v>6</v>
      </c>
      <c r="B79" t="s">
        <v>78</v>
      </c>
      <c r="C79" t="s">
        <v>79</v>
      </c>
      <c r="D79" s="1">
        <v>34312</v>
      </c>
      <c r="E79" t="s">
        <v>99</v>
      </c>
      <c r="F79" s="5">
        <v>7.4</v>
      </c>
      <c r="G79" s="5">
        <v>7.6</v>
      </c>
      <c r="H79" s="5">
        <v>7.5</v>
      </c>
      <c r="I79" s="5">
        <v>2.9</v>
      </c>
      <c r="J79" s="5">
        <f t="shared" si="5"/>
        <v>25.4</v>
      </c>
      <c r="K79" s="5">
        <v>1.9</v>
      </c>
      <c r="L79" s="5">
        <v>1.9</v>
      </c>
      <c r="M79" s="5">
        <v>1.9</v>
      </c>
      <c r="N79" s="5">
        <v>3.6</v>
      </c>
      <c r="O79" s="5">
        <f t="shared" si="6"/>
        <v>9.299999999999999</v>
      </c>
      <c r="P79" s="6">
        <f t="shared" si="7"/>
        <v>34.699999999999996</v>
      </c>
    </row>
    <row r="80" spans="1:16" ht="12.75">
      <c r="A80">
        <v>7</v>
      </c>
      <c r="B80" t="s">
        <v>133</v>
      </c>
      <c r="C80" t="s">
        <v>134</v>
      </c>
      <c r="D80" s="1">
        <v>32532</v>
      </c>
      <c r="E80" t="s">
        <v>135</v>
      </c>
      <c r="F80" s="5">
        <v>7.9</v>
      </c>
      <c r="G80" s="5">
        <v>8.1</v>
      </c>
      <c r="H80" s="5">
        <v>8.5</v>
      </c>
      <c r="I80" s="5">
        <v>3.1</v>
      </c>
      <c r="J80" s="5">
        <f t="shared" si="5"/>
        <v>27.6</v>
      </c>
      <c r="K80" s="5">
        <v>1.3</v>
      </c>
      <c r="L80" s="5">
        <v>1.3</v>
      </c>
      <c r="M80" s="5">
        <v>1.4</v>
      </c>
      <c r="N80" s="5">
        <v>2.7</v>
      </c>
      <c r="O80" s="5">
        <f t="shared" si="6"/>
        <v>6.7</v>
      </c>
      <c r="P80" s="6">
        <f t="shared" si="7"/>
        <v>34.300000000000004</v>
      </c>
    </row>
    <row r="81" spans="1:16" ht="12.75">
      <c r="A81">
        <v>8</v>
      </c>
      <c r="B81" s="7" t="s">
        <v>107</v>
      </c>
      <c r="C81" t="s">
        <v>108</v>
      </c>
      <c r="D81" s="1">
        <v>32712</v>
      </c>
      <c r="E81" s="7" t="s">
        <v>106</v>
      </c>
      <c r="F81" s="5">
        <v>6.5</v>
      </c>
      <c r="G81" s="5">
        <v>6.6</v>
      </c>
      <c r="H81" s="5">
        <v>6.4</v>
      </c>
      <c r="I81" s="5">
        <v>2.9</v>
      </c>
      <c r="J81" s="5">
        <f t="shared" si="5"/>
        <v>22.4</v>
      </c>
      <c r="K81" s="5">
        <v>2.3</v>
      </c>
      <c r="L81" s="5">
        <v>2.1</v>
      </c>
      <c r="M81" s="5">
        <v>2</v>
      </c>
      <c r="N81" s="5">
        <v>3.1</v>
      </c>
      <c r="O81" s="5">
        <f t="shared" si="6"/>
        <v>9.5</v>
      </c>
      <c r="P81" s="6">
        <f t="shared" si="7"/>
        <v>31.9</v>
      </c>
    </row>
    <row r="82" spans="4:14" ht="12.75">
      <c r="D82" s="1"/>
      <c r="K82" s="4"/>
      <c r="L82" s="4"/>
      <c r="M82" s="4"/>
      <c r="N82" s="4"/>
    </row>
    <row r="83" spans="1:14" ht="15.75">
      <c r="A83" s="2" t="s">
        <v>145</v>
      </c>
      <c r="D83" s="1"/>
      <c r="K83" s="4"/>
      <c r="L83" s="4"/>
      <c r="M83" s="4"/>
      <c r="N83" s="4"/>
    </row>
    <row r="84" spans="1:14" ht="15.75">
      <c r="A84" s="2" t="s">
        <v>162</v>
      </c>
      <c r="D84" s="1"/>
      <c r="K84" s="4"/>
      <c r="L84" s="4"/>
      <c r="M84" s="4"/>
      <c r="N84" s="4"/>
    </row>
    <row r="85" spans="1:4" s="2" customFormat="1" ht="15.75">
      <c r="A85" s="2" t="s">
        <v>146</v>
      </c>
      <c r="D85" s="17"/>
    </row>
    <row r="86" spans="1:14" ht="15.75">
      <c r="A86" s="2" t="s">
        <v>149</v>
      </c>
      <c r="D86" s="1"/>
      <c r="K86" s="4"/>
      <c r="L86" s="4"/>
      <c r="M86" s="4"/>
      <c r="N86" s="4"/>
    </row>
    <row r="87" spans="1:14" ht="15.75">
      <c r="A87" s="2" t="s">
        <v>148</v>
      </c>
      <c r="D87" s="1"/>
      <c r="K87" s="4"/>
      <c r="L87" s="4"/>
      <c r="M87" s="4"/>
      <c r="N87" s="4"/>
    </row>
    <row r="88" spans="1:14" ht="15.75">
      <c r="A88" s="2" t="s">
        <v>150</v>
      </c>
      <c r="D88" s="1"/>
      <c r="K88" s="4"/>
      <c r="L88" s="4"/>
      <c r="M88" s="4"/>
      <c r="N88" s="4"/>
    </row>
    <row r="89" spans="4:14" ht="12.75">
      <c r="D89" s="1"/>
      <c r="K89" s="4"/>
      <c r="L89" s="4"/>
      <c r="M89" s="4"/>
      <c r="N89" s="4"/>
    </row>
    <row r="90" spans="4:14" ht="12.75">
      <c r="D90" s="1"/>
      <c r="K90" s="4"/>
      <c r="L90" s="4"/>
      <c r="M90" s="4"/>
      <c r="N90" s="4"/>
    </row>
    <row r="91" spans="4:14" ht="12.75">
      <c r="D91" s="1"/>
      <c r="K91" s="4"/>
      <c r="L91" s="4"/>
      <c r="M91" s="4"/>
      <c r="N91" s="4"/>
    </row>
    <row r="92" spans="4:14" ht="12.75">
      <c r="D92" s="1"/>
      <c r="K92" s="4"/>
      <c r="L92" s="4"/>
      <c r="M92" s="4"/>
      <c r="N92" s="4"/>
    </row>
    <row r="93" s="3" customFormat="1" ht="18">
      <c r="A93" s="3" t="s">
        <v>119</v>
      </c>
    </row>
    <row r="94" s="3" customFormat="1" ht="18">
      <c r="A94" s="3" t="s">
        <v>118</v>
      </c>
    </row>
    <row r="95" s="2" customFormat="1" ht="15.75">
      <c r="A95" s="2" t="s">
        <v>120</v>
      </c>
    </row>
    <row r="96" s="2" customFormat="1" ht="15.75"/>
    <row r="97" spans="2:4" s="2" customFormat="1" ht="15.75">
      <c r="B97" s="2" t="s">
        <v>141</v>
      </c>
      <c r="C97" s="2" t="s">
        <v>143</v>
      </c>
      <c r="D97" s="2" t="s">
        <v>144</v>
      </c>
    </row>
    <row r="98" s="2" customFormat="1" ht="15.75"/>
    <row r="99" ht="15.75">
      <c r="A99" s="2" t="s">
        <v>117</v>
      </c>
    </row>
    <row r="101" spans="1:9" ht="15.75">
      <c r="A101" s="2" t="s">
        <v>122</v>
      </c>
      <c r="E101" s="2" t="s">
        <v>77</v>
      </c>
      <c r="F101" s="22">
        <v>0.8125</v>
      </c>
      <c r="G101" s="15" t="s">
        <v>158</v>
      </c>
      <c r="H101" s="7"/>
      <c r="I101" s="7"/>
    </row>
    <row r="102" spans="1:11" ht="15.75">
      <c r="A102" s="2"/>
      <c r="B102" s="2" t="s">
        <v>126</v>
      </c>
      <c r="C102" s="2"/>
      <c r="D102" s="2"/>
      <c r="E102" s="2" t="s">
        <v>124</v>
      </c>
      <c r="F102" s="4" t="s">
        <v>12</v>
      </c>
      <c r="G102" s="4" t="s">
        <v>13</v>
      </c>
      <c r="H102" s="4" t="s">
        <v>45</v>
      </c>
      <c r="I102" s="4" t="s">
        <v>46</v>
      </c>
      <c r="J102" s="4" t="s">
        <v>153</v>
      </c>
      <c r="K102" s="4" t="s">
        <v>154</v>
      </c>
    </row>
    <row r="103" spans="1:11" ht="12.75">
      <c r="A103">
        <v>1</v>
      </c>
      <c r="B103" s="10" t="s">
        <v>32</v>
      </c>
      <c r="C103" s="10" t="s">
        <v>132</v>
      </c>
      <c r="D103" s="11">
        <v>36300</v>
      </c>
      <c r="E103" s="10" t="s">
        <v>8</v>
      </c>
      <c r="F103" s="5">
        <v>7.8</v>
      </c>
      <c r="G103" s="5">
        <v>7.5</v>
      </c>
      <c r="H103" s="5">
        <v>8.4</v>
      </c>
      <c r="I103" s="5">
        <v>8.7</v>
      </c>
      <c r="J103" s="5">
        <v>5.4</v>
      </c>
      <c r="K103" s="5">
        <f>SUM(F103:J103)</f>
        <v>37.800000000000004</v>
      </c>
    </row>
    <row r="104" spans="2:4" ht="12.75">
      <c r="B104" s="10" t="s">
        <v>7</v>
      </c>
      <c r="C104" s="10" t="s">
        <v>31</v>
      </c>
      <c r="D104" s="11">
        <v>36713</v>
      </c>
    </row>
    <row r="105" spans="1:11" ht="12.75">
      <c r="A105">
        <v>2</v>
      </c>
      <c r="B105" s="10" t="s">
        <v>7</v>
      </c>
      <c r="C105" s="10" t="s">
        <v>114</v>
      </c>
      <c r="D105" s="11">
        <v>37531</v>
      </c>
      <c r="E105" s="10" t="s">
        <v>8</v>
      </c>
      <c r="F105" s="5">
        <v>6.7</v>
      </c>
      <c r="G105" s="5">
        <v>6.9</v>
      </c>
      <c r="H105" s="5">
        <v>8.4</v>
      </c>
      <c r="I105" s="5">
        <v>8.7</v>
      </c>
      <c r="J105" s="5">
        <v>2.1</v>
      </c>
      <c r="K105" s="5">
        <f>SUM(F105:J105)</f>
        <v>32.8</v>
      </c>
    </row>
    <row r="106" spans="2:4" ht="12.75">
      <c r="B106" s="10" t="s">
        <v>115</v>
      </c>
      <c r="C106" s="10" t="s">
        <v>116</v>
      </c>
      <c r="D106" s="11">
        <v>37225</v>
      </c>
    </row>
    <row r="107" spans="2:5" ht="15.75">
      <c r="B107" s="2" t="s">
        <v>126</v>
      </c>
      <c r="C107" s="10"/>
      <c r="D107" s="11"/>
      <c r="E107" s="2" t="s">
        <v>125</v>
      </c>
    </row>
    <row r="108" spans="1:11" ht="12.75">
      <c r="A108">
        <v>1</v>
      </c>
      <c r="B108" t="s">
        <v>50</v>
      </c>
      <c r="C108" t="s">
        <v>51</v>
      </c>
      <c r="D108" s="1">
        <v>36411</v>
      </c>
      <c r="E108" s="7" t="s">
        <v>20</v>
      </c>
      <c r="F108" s="5">
        <v>6.6</v>
      </c>
      <c r="G108" s="5">
        <v>6.4</v>
      </c>
      <c r="H108" s="5">
        <v>7.7</v>
      </c>
      <c r="I108" s="5">
        <v>7.8</v>
      </c>
      <c r="J108" s="5">
        <v>5.4</v>
      </c>
      <c r="K108" s="5">
        <f>SUM(F108:J108)</f>
        <v>33.9</v>
      </c>
    </row>
    <row r="109" spans="2:4" ht="12.75">
      <c r="B109" t="s">
        <v>89</v>
      </c>
      <c r="C109" t="s">
        <v>90</v>
      </c>
      <c r="D109" s="1">
        <v>35939</v>
      </c>
    </row>
    <row r="110" spans="2:5" ht="15.75">
      <c r="B110" s="2" t="s">
        <v>127</v>
      </c>
      <c r="D110" s="1"/>
      <c r="E110" s="2" t="s">
        <v>124</v>
      </c>
    </row>
    <row r="111" spans="1:11" ht="12.75">
      <c r="A111">
        <v>1</v>
      </c>
      <c r="B111" s="10" t="s">
        <v>92</v>
      </c>
      <c r="C111" s="10" t="s">
        <v>91</v>
      </c>
      <c r="D111" s="1">
        <v>35576</v>
      </c>
      <c r="E111" s="7" t="s">
        <v>93</v>
      </c>
      <c r="F111" s="5">
        <v>8.2</v>
      </c>
      <c r="G111" s="5">
        <v>8.4</v>
      </c>
      <c r="H111" s="5">
        <v>9</v>
      </c>
      <c r="I111" s="5">
        <v>9.2</v>
      </c>
      <c r="J111" s="5">
        <v>6.6</v>
      </c>
      <c r="K111" s="5">
        <f>SUM(F111:J111)</f>
        <v>41.4</v>
      </c>
    </row>
    <row r="112" spans="2:4" ht="12.75">
      <c r="B112" s="10" t="s">
        <v>97</v>
      </c>
      <c r="C112" s="10" t="s">
        <v>94</v>
      </c>
      <c r="D112" s="1">
        <v>35662</v>
      </c>
    </row>
    <row r="113" spans="1:5" ht="15.75">
      <c r="A113" s="4"/>
      <c r="B113" s="2" t="s">
        <v>127</v>
      </c>
      <c r="E113" s="2" t="s">
        <v>125</v>
      </c>
    </row>
    <row r="114" spans="1:11" ht="12.75">
      <c r="A114" s="7">
        <v>1</v>
      </c>
      <c r="B114" s="7" t="s">
        <v>70</v>
      </c>
      <c r="C114" t="s">
        <v>71</v>
      </c>
      <c r="D114" s="1">
        <v>35262</v>
      </c>
      <c r="E114" s="7" t="s">
        <v>59</v>
      </c>
      <c r="F114" s="5">
        <v>7.8</v>
      </c>
      <c r="G114" s="5">
        <v>7.6</v>
      </c>
      <c r="H114" s="5">
        <v>8.5</v>
      </c>
      <c r="I114" s="5">
        <v>8.7</v>
      </c>
      <c r="J114" s="5">
        <v>6.4</v>
      </c>
      <c r="K114" s="5">
        <f>SUM(F114:J114)</f>
        <v>38.99999999999999</v>
      </c>
    </row>
    <row r="115" spans="1:5" ht="12.75">
      <c r="A115" s="4"/>
      <c r="B115" s="7" t="s">
        <v>72</v>
      </c>
      <c r="C115" t="s">
        <v>73</v>
      </c>
      <c r="D115" s="1">
        <v>35240</v>
      </c>
      <c r="E115" s="7"/>
    </row>
    <row r="116" spans="2:5" ht="15.75">
      <c r="B116" s="2" t="s">
        <v>128</v>
      </c>
      <c r="E116" s="2" t="s">
        <v>124</v>
      </c>
    </row>
    <row r="117" spans="1:11" ht="12.75">
      <c r="A117">
        <v>1</v>
      </c>
      <c r="B117" t="s">
        <v>87</v>
      </c>
      <c r="C117" t="s">
        <v>88</v>
      </c>
      <c r="D117" s="1">
        <v>34845</v>
      </c>
      <c r="E117" t="s">
        <v>82</v>
      </c>
      <c r="F117" s="5">
        <v>6.9</v>
      </c>
      <c r="G117" s="5">
        <v>7</v>
      </c>
      <c r="H117" s="5">
        <v>8.7</v>
      </c>
      <c r="I117" s="5">
        <v>8.6</v>
      </c>
      <c r="J117" s="5">
        <v>7.6</v>
      </c>
      <c r="K117" s="5">
        <f>SUM(F117:J117)</f>
        <v>38.800000000000004</v>
      </c>
    </row>
    <row r="118" spans="2:5" ht="15.75">
      <c r="B118" t="s">
        <v>130</v>
      </c>
      <c r="C118" t="s">
        <v>131</v>
      </c>
      <c r="D118" s="1">
        <v>34935</v>
      </c>
      <c r="E118" s="2"/>
    </row>
    <row r="119" spans="1:11" ht="12.75">
      <c r="A119">
        <v>2</v>
      </c>
      <c r="B119" t="s">
        <v>33</v>
      </c>
      <c r="C119" t="s">
        <v>34</v>
      </c>
      <c r="D119" s="1">
        <v>34388</v>
      </c>
      <c r="E119" t="s">
        <v>8</v>
      </c>
      <c r="F119" s="5">
        <v>7.1</v>
      </c>
      <c r="G119" s="5">
        <v>7.4</v>
      </c>
      <c r="H119" s="5">
        <v>8.9</v>
      </c>
      <c r="I119" s="5">
        <v>8.8</v>
      </c>
      <c r="J119" s="5">
        <v>5.4</v>
      </c>
      <c r="K119" s="5">
        <f>SUM(F119:J119)</f>
        <v>37.6</v>
      </c>
    </row>
    <row r="120" spans="2:5" ht="15.75">
      <c r="B120" s="10" t="s">
        <v>38</v>
      </c>
      <c r="C120" s="10" t="s">
        <v>39</v>
      </c>
      <c r="D120" s="11">
        <v>35586</v>
      </c>
      <c r="E120" s="2"/>
    </row>
    <row r="121" spans="1:11" ht="12.75">
      <c r="A121">
        <v>3</v>
      </c>
      <c r="B121" s="10" t="s">
        <v>83</v>
      </c>
      <c r="C121" s="10" t="s">
        <v>84</v>
      </c>
      <c r="D121" s="1">
        <v>35333</v>
      </c>
      <c r="E121" s="10" t="s">
        <v>82</v>
      </c>
      <c r="F121" s="5">
        <v>6.8</v>
      </c>
      <c r="G121" s="5">
        <v>6.8</v>
      </c>
      <c r="H121" s="5">
        <v>7.8</v>
      </c>
      <c r="I121" s="5">
        <v>7.9</v>
      </c>
      <c r="J121" s="5">
        <v>7.5</v>
      </c>
      <c r="K121" s="5">
        <f>SUM(F121:J121)</f>
        <v>36.8</v>
      </c>
    </row>
    <row r="122" spans="2:5" ht="15.75">
      <c r="B122" s="10" t="s">
        <v>85</v>
      </c>
      <c r="C122" s="10" t="s">
        <v>86</v>
      </c>
      <c r="D122" s="1">
        <v>34995</v>
      </c>
      <c r="E122" s="2"/>
    </row>
    <row r="123" spans="2:5" ht="15.75">
      <c r="B123" s="2" t="s">
        <v>128</v>
      </c>
      <c r="E123" s="2" t="s">
        <v>125</v>
      </c>
    </row>
    <row r="124" spans="1:11" ht="12.75">
      <c r="A124">
        <v>1</v>
      </c>
      <c r="B124" s="10" t="s">
        <v>96</v>
      </c>
      <c r="C124" s="10" t="s">
        <v>98</v>
      </c>
      <c r="D124" s="1">
        <v>34739</v>
      </c>
      <c r="E124" s="7" t="s">
        <v>93</v>
      </c>
      <c r="F124" s="5">
        <v>6.9</v>
      </c>
      <c r="G124" s="5">
        <v>7</v>
      </c>
      <c r="H124" s="5">
        <v>8.8</v>
      </c>
      <c r="I124" s="5">
        <v>9</v>
      </c>
      <c r="J124" s="5">
        <v>8.2</v>
      </c>
      <c r="K124" s="5">
        <f>SUM(F124:J124)</f>
        <v>39.900000000000006</v>
      </c>
    </row>
    <row r="125" spans="2:4" ht="12.75">
      <c r="B125" s="10" t="s">
        <v>96</v>
      </c>
      <c r="C125" s="10" t="s">
        <v>95</v>
      </c>
      <c r="D125" s="1">
        <v>35267</v>
      </c>
    </row>
    <row r="127" spans="1:4" ht="15.75">
      <c r="A127" s="2" t="s">
        <v>123</v>
      </c>
      <c r="D127" s="1"/>
    </row>
    <row r="128" spans="1:13" s="16" customFormat="1" ht="15.75">
      <c r="A128" s="2" t="s">
        <v>122</v>
      </c>
      <c r="B128" s="2"/>
      <c r="E128" s="2"/>
      <c r="M128" s="2"/>
    </row>
    <row r="129" spans="2:18" ht="15.75">
      <c r="B129" s="2" t="s">
        <v>129</v>
      </c>
      <c r="D129" s="1"/>
      <c r="E129" s="2" t="s">
        <v>124</v>
      </c>
      <c r="F129" s="4" t="s">
        <v>12</v>
      </c>
      <c r="G129" s="4" t="s">
        <v>13</v>
      </c>
      <c r="H129" s="4" t="s">
        <v>45</v>
      </c>
      <c r="I129" s="4" t="s">
        <v>46</v>
      </c>
      <c r="J129" s="4" t="s">
        <v>153</v>
      </c>
      <c r="K129" s="4" t="s">
        <v>156</v>
      </c>
      <c r="L129" s="4" t="s">
        <v>12</v>
      </c>
      <c r="M129" s="4" t="s">
        <v>13</v>
      </c>
      <c r="N129" s="4" t="s">
        <v>45</v>
      </c>
      <c r="O129" s="4" t="s">
        <v>46</v>
      </c>
      <c r="P129" s="4" t="s">
        <v>153</v>
      </c>
      <c r="Q129" s="4" t="s">
        <v>154</v>
      </c>
      <c r="R129" s="4" t="s">
        <v>157</v>
      </c>
    </row>
    <row r="130" spans="1:18" ht="12.75">
      <c r="A130">
        <v>1</v>
      </c>
      <c r="B130" t="s">
        <v>18</v>
      </c>
      <c r="C130" t="s">
        <v>19</v>
      </c>
      <c r="D130" s="1">
        <v>34699</v>
      </c>
      <c r="E130" t="s">
        <v>8</v>
      </c>
      <c r="F130" s="5">
        <v>7.9</v>
      </c>
      <c r="G130" s="5">
        <v>7.6</v>
      </c>
      <c r="H130" s="5">
        <v>9.1</v>
      </c>
      <c r="I130" s="5">
        <v>8.9</v>
      </c>
      <c r="J130" s="5">
        <v>1.3</v>
      </c>
      <c r="K130" s="5">
        <f>SUM(F130:J130)</f>
        <v>34.8</v>
      </c>
      <c r="L130" s="5">
        <v>7.7</v>
      </c>
      <c r="M130" s="5">
        <v>7.6</v>
      </c>
      <c r="N130" s="5">
        <v>8.8</v>
      </c>
      <c r="O130" s="5">
        <v>8.9</v>
      </c>
      <c r="P130" s="5">
        <v>8.3</v>
      </c>
      <c r="Q130" s="5">
        <f>SUM(L130:P130)</f>
        <v>41.3</v>
      </c>
      <c r="R130" s="6">
        <f>SUM(K130,Q130)</f>
        <v>76.1</v>
      </c>
    </row>
    <row r="131" spans="2:5" ht="15.75">
      <c r="B131" t="s">
        <v>16</v>
      </c>
      <c r="C131" t="s">
        <v>17</v>
      </c>
      <c r="D131" s="1">
        <v>34887</v>
      </c>
      <c r="E131" s="2"/>
    </row>
    <row r="132" spans="1:18" ht="12.75">
      <c r="A132">
        <v>2</v>
      </c>
      <c r="B132" s="7" t="s">
        <v>66</v>
      </c>
      <c r="C132" t="s">
        <v>67</v>
      </c>
      <c r="D132" s="1">
        <v>33982</v>
      </c>
      <c r="E132" s="7" t="s">
        <v>59</v>
      </c>
      <c r="F132" s="5">
        <v>7.9</v>
      </c>
      <c r="G132" s="5">
        <v>7.8</v>
      </c>
      <c r="H132" s="5">
        <v>9</v>
      </c>
      <c r="I132" s="5">
        <v>9.2</v>
      </c>
      <c r="J132" s="5">
        <v>1.1</v>
      </c>
      <c r="K132" s="5">
        <f>SUM(F132:J132)</f>
        <v>35</v>
      </c>
      <c r="L132" s="5">
        <v>7.5</v>
      </c>
      <c r="M132" s="5">
        <v>7.2</v>
      </c>
      <c r="N132" s="5">
        <v>9</v>
      </c>
      <c r="O132" s="5">
        <v>9</v>
      </c>
      <c r="P132" s="5">
        <v>8.3</v>
      </c>
      <c r="Q132" s="5">
        <f>SUM(L132:P132)</f>
        <v>41</v>
      </c>
      <c r="R132" s="6">
        <f>SUM(K132,Q132)</f>
        <v>76</v>
      </c>
    </row>
    <row r="133" spans="2:5" ht="12.75">
      <c r="B133" s="7" t="s">
        <v>68</v>
      </c>
      <c r="C133" t="s">
        <v>69</v>
      </c>
      <c r="D133" s="1">
        <v>34223</v>
      </c>
      <c r="E133" s="7"/>
    </row>
    <row r="134" spans="1:18" ht="12.75">
      <c r="A134">
        <v>3</v>
      </c>
      <c r="B134" s="7" t="s">
        <v>60</v>
      </c>
      <c r="C134" t="s">
        <v>61</v>
      </c>
      <c r="D134" s="1">
        <v>33421</v>
      </c>
      <c r="E134" s="7" t="s">
        <v>59</v>
      </c>
      <c r="F134" s="5">
        <v>6.8</v>
      </c>
      <c r="G134" s="5">
        <v>6.8</v>
      </c>
      <c r="H134" s="5">
        <v>7.8</v>
      </c>
      <c r="I134" s="5">
        <v>8</v>
      </c>
      <c r="J134" s="5">
        <v>0.3</v>
      </c>
      <c r="K134" s="5">
        <f>SUM(F134:J134)</f>
        <v>29.7</v>
      </c>
      <c r="L134" s="5">
        <v>0.9</v>
      </c>
      <c r="M134" s="24">
        <v>0.8</v>
      </c>
      <c r="N134" s="5">
        <v>1</v>
      </c>
      <c r="O134" s="5">
        <v>1</v>
      </c>
      <c r="P134" s="5">
        <v>1.3</v>
      </c>
      <c r="Q134" s="5">
        <f>SUM(L134:P134)</f>
        <v>5</v>
      </c>
      <c r="R134" s="6">
        <f>SUM(K134,Q134)</f>
        <v>34.7</v>
      </c>
    </row>
    <row r="135" spans="2:18" ht="15.75">
      <c r="B135" s="7" t="s">
        <v>62</v>
      </c>
      <c r="C135" t="s">
        <v>63</v>
      </c>
      <c r="D135" s="1">
        <v>33818</v>
      </c>
      <c r="E135" s="2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6"/>
    </row>
    <row r="136" spans="2:5" ht="15.75">
      <c r="B136" s="2" t="s">
        <v>129</v>
      </c>
      <c r="E136" s="2" t="s">
        <v>125</v>
      </c>
    </row>
    <row r="137" spans="1:18" ht="12.75">
      <c r="A137">
        <v>1</v>
      </c>
      <c r="B137" s="7" t="s">
        <v>112</v>
      </c>
      <c r="C137" t="s">
        <v>113</v>
      </c>
      <c r="D137" s="1">
        <v>34357</v>
      </c>
      <c r="E137" s="7" t="s">
        <v>82</v>
      </c>
      <c r="F137" s="5">
        <v>8</v>
      </c>
      <c r="G137" s="5">
        <v>8</v>
      </c>
      <c r="H137" s="5">
        <v>9.4</v>
      </c>
      <c r="I137" s="5">
        <v>9.5</v>
      </c>
      <c r="J137" s="5">
        <v>1.2</v>
      </c>
      <c r="K137" s="5">
        <f>SUM(F137:J137)</f>
        <v>36.1</v>
      </c>
      <c r="L137" s="5">
        <v>8</v>
      </c>
      <c r="M137" s="5">
        <v>7.8</v>
      </c>
      <c r="N137" s="5">
        <v>8.6</v>
      </c>
      <c r="O137" s="5">
        <v>8.8</v>
      </c>
      <c r="P137" s="5">
        <v>7.7</v>
      </c>
      <c r="Q137" s="5">
        <f>SUM(L137:P137)</f>
        <v>40.900000000000006</v>
      </c>
      <c r="R137" s="6">
        <f>SUM(K137,Q137)</f>
        <v>77</v>
      </c>
    </row>
    <row r="138" spans="2:5" ht="12.75">
      <c r="B138" s="7" t="s">
        <v>78</v>
      </c>
      <c r="C138" t="s">
        <v>79</v>
      </c>
      <c r="D138" s="1">
        <v>34312</v>
      </c>
      <c r="E138" s="1"/>
    </row>
    <row r="139" spans="1:18" ht="12.75">
      <c r="A139">
        <v>2</v>
      </c>
      <c r="B139" t="s">
        <v>27</v>
      </c>
      <c r="C139" t="s">
        <v>28</v>
      </c>
      <c r="D139" s="1">
        <v>32665</v>
      </c>
      <c r="E139" t="s">
        <v>8</v>
      </c>
      <c r="F139" s="5">
        <v>7.4</v>
      </c>
      <c r="G139" s="5">
        <v>7.2</v>
      </c>
      <c r="H139" s="5">
        <v>8</v>
      </c>
      <c r="I139" s="5">
        <v>8</v>
      </c>
      <c r="J139" s="5">
        <v>0.6</v>
      </c>
      <c r="K139" s="5">
        <f>SUM(F139:J139)</f>
        <v>31.200000000000003</v>
      </c>
      <c r="L139" s="5">
        <v>8.7</v>
      </c>
      <c r="M139" s="5">
        <v>8.8</v>
      </c>
      <c r="N139" s="5">
        <v>8.6</v>
      </c>
      <c r="O139" s="5">
        <v>8.4</v>
      </c>
      <c r="P139" s="5">
        <v>6.6</v>
      </c>
      <c r="Q139" s="5">
        <f>SUM(L139:P139)</f>
        <v>41.1</v>
      </c>
      <c r="R139" s="6">
        <f>SUM(K139,Q139)</f>
        <v>72.30000000000001</v>
      </c>
    </row>
    <row r="140" spans="2:5" ht="15.75">
      <c r="B140" s="7" t="s">
        <v>36</v>
      </c>
      <c r="C140" t="s">
        <v>37</v>
      </c>
      <c r="D140" s="1">
        <v>33903</v>
      </c>
      <c r="E140" s="2"/>
    </row>
    <row r="142" ht="15.75">
      <c r="A142" s="2" t="s">
        <v>145</v>
      </c>
    </row>
    <row r="143" ht="15.75">
      <c r="A143" s="2" t="s">
        <v>163</v>
      </c>
    </row>
    <row r="144" ht="15.75">
      <c r="A144" s="2" t="s">
        <v>146</v>
      </c>
    </row>
    <row r="145" ht="15.75">
      <c r="A145" s="2" t="s">
        <v>152</v>
      </c>
    </row>
    <row r="146" ht="15.75">
      <c r="A146" s="2" t="s">
        <v>147</v>
      </c>
    </row>
    <row r="147" spans="1:14" ht="15.75">
      <c r="A147" s="2" t="s">
        <v>148</v>
      </c>
      <c r="D147" s="1"/>
      <c r="K147" s="4"/>
      <c r="L147" s="4"/>
      <c r="M147" s="4"/>
      <c r="N147" s="4"/>
    </row>
    <row r="148" spans="1:14" ht="15.75">
      <c r="A148" s="2" t="s">
        <v>151</v>
      </c>
      <c r="D148" s="1"/>
      <c r="K148" s="4"/>
      <c r="L148" s="4"/>
      <c r="M148" s="4"/>
      <c r="N148" s="4"/>
    </row>
  </sheetData>
  <sheetProtection/>
  <printOptions/>
  <pageMargins left="0.38" right="0.34" top="0.984251968503937" bottom="0.984251968503937" header="0.5118110236220472" footer="0.5118110236220472"/>
  <pageSetup horizontalDpi="600" verticalDpi="600" orientation="portrait" paperSize="9" scale="70" r:id="rId1"/>
  <rowBreaks count="2" manualBreakCount="2">
    <brk id="55" max="17" man="1"/>
    <brk id="9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3.140625" style="0" customWidth="1"/>
    <col min="2" max="2" width="12.28125" style="0" customWidth="1"/>
    <col min="3" max="3" width="12.140625" style="0" customWidth="1"/>
    <col min="4" max="4" width="10.421875" style="0" customWidth="1"/>
    <col min="5" max="5" width="12.7109375" style="0" customWidth="1"/>
    <col min="6" max="10" width="3.7109375" style="0" customWidth="1"/>
    <col min="11" max="11" width="4.57421875" style="0" customWidth="1"/>
    <col min="12" max="12" width="5.7109375" style="0" customWidth="1"/>
    <col min="13" max="15" width="3.7109375" style="0" customWidth="1"/>
    <col min="16" max="16" width="4.28125" style="0" customWidth="1"/>
    <col min="17" max="17" width="3.7109375" style="0" customWidth="1"/>
    <col min="18" max="18" width="4.57421875" style="0" customWidth="1"/>
    <col min="19" max="20" width="5.7109375" style="0" customWidth="1"/>
  </cols>
  <sheetData>
    <row r="1" spans="1:14" ht="18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2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3" ht="18">
      <c r="B4" s="3" t="s">
        <v>56</v>
      </c>
      <c r="C4" s="3"/>
    </row>
    <row r="5" spans="1:20" s="4" customFormat="1" ht="12.75">
      <c r="A5" s="4" t="s">
        <v>22</v>
      </c>
      <c r="F5" s="4" t="s">
        <v>12</v>
      </c>
      <c r="G5" s="4" t="s">
        <v>13</v>
      </c>
      <c r="H5" s="4" t="s">
        <v>14</v>
      </c>
      <c r="I5" s="4" t="s">
        <v>40</v>
      </c>
      <c r="J5" s="4" t="s">
        <v>41</v>
      </c>
      <c r="K5" s="4" t="s">
        <v>15</v>
      </c>
      <c r="L5" s="4" t="s">
        <v>42</v>
      </c>
      <c r="M5" s="4" t="s">
        <v>12</v>
      </c>
      <c r="N5" s="4" t="s">
        <v>13</v>
      </c>
      <c r="O5" s="4" t="s">
        <v>14</v>
      </c>
      <c r="P5" s="4" t="s">
        <v>40</v>
      </c>
      <c r="Q5" s="4" t="s">
        <v>41</v>
      </c>
      <c r="R5" s="4" t="s">
        <v>15</v>
      </c>
      <c r="S5" s="4" t="s">
        <v>43</v>
      </c>
      <c r="T5" s="4" t="s">
        <v>44</v>
      </c>
    </row>
    <row r="6" s="4" customFormat="1" ht="12.75"/>
    <row r="7" spans="2:5" ht="15.75">
      <c r="B7" s="2" t="s">
        <v>21</v>
      </c>
      <c r="E7" s="2" t="s">
        <v>0</v>
      </c>
    </row>
    <row r="8" spans="1:20" ht="12.75">
      <c r="A8">
        <v>1</v>
      </c>
      <c r="B8" s="7" t="s">
        <v>36</v>
      </c>
      <c r="C8" t="s">
        <v>37</v>
      </c>
      <c r="D8" s="1">
        <v>33903</v>
      </c>
      <c r="E8" s="7" t="s">
        <v>8</v>
      </c>
      <c r="F8" s="5"/>
      <c r="G8" s="5"/>
      <c r="H8" s="5"/>
      <c r="I8" s="5"/>
      <c r="J8" s="5"/>
      <c r="K8" s="5"/>
      <c r="L8" s="14">
        <f aca="true" t="shared" si="0" ref="L8:L13">SUM(F8:J8)-MIN(F8:J8)-MAX(F8:J8)+K8</f>
        <v>0</v>
      </c>
      <c r="M8" s="5"/>
      <c r="N8" s="5"/>
      <c r="O8" s="5"/>
      <c r="P8" s="6"/>
      <c r="Q8" s="5"/>
      <c r="R8" s="5"/>
      <c r="S8" s="14">
        <f aca="true" t="shared" si="1" ref="S8:S13">SUM(M8:Q8)-MIN(M8:Q8)-MAX(M8:Q8)+R8</f>
        <v>0</v>
      </c>
      <c r="T8" s="8">
        <f aca="true" t="shared" si="2" ref="T8:T13">L8+S8</f>
        <v>0</v>
      </c>
    </row>
    <row r="9" spans="1:20" ht="12.75">
      <c r="A9">
        <v>2</v>
      </c>
      <c r="B9" t="s">
        <v>1</v>
      </c>
      <c r="C9" t="s">
        <v>2</v>
      </c>
      <c r="D9" s="1">
        <v>33109</v>
      </c>
      <c r="E9" t="s">
        <v>3</v>
      </c>
      <c r="F9" s="5"/>
      <c r="G9" s="5"/>
      <c r="H9" s="5"/>
      <c r="I9" s="5"/>
      <c r="J9" s="5"/>
      <c r="K9" s="5"/>
      <c r="L9" s="14">
        <f t="shared" si="0"/>
        <v>0</v>
      </c>
      <c r="M9" s="5"/>
      <c r="N9" s="5"/>
      <c r="O9" s="5"/>
      <c r="P9" s="6"/>
      <c r="Q9" s="5"/>
      <c r="R9" s="5"/>
      <c r="S9" s="14">
        <f t="shared" si="1"/>
        <v>0</v>
      </c>
      <c r="T9" s="8">
        <f t="shared" si="2"/>
        <v>0</v>
      </c>
    </row>
    <row r="10" spans="1:20" ht="12.75">
      <c r="A10">
        <v>3</v>
      </c>
      <c r="B10" t="s">
        <v>4</v>
      </c>
      <c r="C10" t="s">
        <v>5</v>
      </c>
      <c r="D10" s="1">
        <v>31983</v>
      </c>
      <c r="E10" t="s">
        <v>6</v>
      </c>
      <c r="F10" s="5"/>
      <c r="G10" s="5"/>
      <c r="H10" s="5"/>
      <c r="I10" s="5"/>
      <c r="J10" s="5"/>
      <c r="K10" s="5"/>
      <c r="L10" s="14">
        <f t="shared" si="0"/>
        <v>0</v>
      </c>
      <c r="M10" s="5"/>
      <c r="N10" s="5"/>
      <c r="O10" s="5"/>
      <c r="P10" s="6"/>
      <c r="Q10" s="5"/>
      <c r="R10" s="5"/>
      <c r="S10" s="14">
        <f t="shared" si="1"/>
        <v>0</v>
      </c>
      <c r="T10" s="8">
        <f t="shared" si="2"/>
        <v>0</v>
      </c>
    </row>
    <row r="11" spans="1:20" ht="12.75">
      <c r="A11">
        <v>4</v>
      </c>
      <c r="B11" t="s">
        <v>24</v>
      </c>
      <c r="C11" t="s">
        <v>25</v>
      </c>
      <c r="D11" s="1">
        <v>1990</v>
      </c>
      <c r="E11" t="s">
        <v>26</v>
      </c>
      <c r="F11" s="5"/>
      <c r="G11" s="5"/>
      <c r="H11" s="5"/>
      <c r="I11" s="5"/>
      <c r="J11" s="5"/>
      <c r="K11" s="5"/>
      <c r="L11" s="14">
        <f t="shared" si="0"/>
        <v>0</v>
      </c>
      <c r="M11" s="5"/>
      <c r="N11" s="5"/>
      <c r="O11" s="5"/>
      <c r="P11" s="6"/>
      <c r="Q11" s="5"/>
      <c r="R11" s="5"/>
      <c r="S11" s="14">
        <f t="shared" si="1"/>
        <v>0</v>
      </c>
      <c r="T11" s="8">
        <f t="shared" si="2"/>
        <v>0</v>
      </c>
    </row>
    <row r="12" spans="1:20" ht="12.75">
      <c r="A12">
        <v>5</v>
      </c>
      <c r="B12" t="s">
        <v>27</v>
      </c>
      <c r="C12" t="s">
        <v>28</v>
      </c>
      <c r="D12" s="1">
        <v>32665</v>
      </c>
      <c r="E12" t="s">
        <v>8</v>
      </c>
      <c r="F12" s="5"/>
      <c r="G12" s="5"/>
      <c r="H12" s="5"/>
      <c r="I12" s="5"/>
      <c r="J12" s="5"/>
      <c r="K12" s="5"/>
      <c r="L12" s="14">
        <f t="shared" si="0"/>
        <v>0</v>
      </c>
      <c r="M12" s="5"/>
      <c r="N12" s="5"/>
      <c r="O12" s="5"/>
      <c r="P12" s="6"/>
      <c r="Q12" s="5"/>
      <c r="R12" s="5"/>
      <c r="S12" s="14">
        <f t="shared" si="1"/>
        <v>0</v>
      </c>
      <c r="T12" s="8">
        <f t="shared" si="2"/>
        <v>0</v>
      </c>
    </row>
    <row r="13" spans="1:20" ht="12.75">
      <c r="A13">
        <v>6</v>
      </c>
      <c r="B13" t="s">
        <v>29</v>
      </c>
      <c r="C13" t="s">
        <v>30</v>
      </c>
      <c r="D13" s="1">
        <v>29895</v>
      </c>
      <c r="E13" t="s">
        <v>8</v>
      </c>
      <c r="F13" s="5"/>
      <c r="G13" s="5"/>
      <c r="H13" s="5"/>
      <c r="I13" s="5"/>
      <c r="J13" s="5"/>
      <c r="K13" s="5"/>
      <c r="L13" s="14">
        <f t="shared" si="0"/>
        <v>0</v>
      </c>
      <c r="M13" s="5"/>
      <c r="N13" s="5"/>
      <c r="O13" s="5"/>
      <c r="P13" s="6"/>
      <c r="Q13" s="5"/>
      <c r="R13" s="5"/>
      <c r="S13" s="14">
        <f t="shared" si="1"/>
        <v>0</v>
      </c>
      <c r="T13" s="8">
        <f t="shared" si="2"/>
        <v>0</v>
      </c>
    </row>
    <row r="14" ht="12.75">
      <c r="D14" s="1"/>
    </row>
    <row r="15" spans="2:5" ht="15.75">
      <c r="B15" s="2"/>
      <c r="E15" s="2"/>
    </row>
    <row r="16" ht="12.75">
      <c r="D16" s="1"/>
    </row>
    <row r="17" ht="12.75">
      <c r="D17" s="1"/>
    </row>
    <row r="18" ht="12.75">
      <c r="D18" s="1"/>
    </row>
    <row r="19" ht="12.75">
      <c r="D19" s="1"/>
    </row>
    <row r="20" spans="2:5" ht="15.75">
      <c r="B20" s="2"/>
      <c r="D20" s="1"/>
      <c r="E20" s="2"/>
    </row>
    <row r="21" ht="12.75">
      <c r="D21" s="1"/>
    </row>
    <row r="22" ht="12.75">
      <c r="D22" s="1"/>
    </row>
    <row r="23" spans="6:8" ht="12.75">
      <c r="F23" s="4"/>
      <c r="G23" s="4"/>
      <c r="H23" s="4"/>
    </row>
    <row r="24" spans="2:5" ht="15.75">
      <c r="B24" s="2"/>
      <c r="E24" s="2"/>
    </row>
    <row r="25" spans="4:8" ht="12.75">
      <c r="D25" s="1"/>
      <c r="F25" s="5"/>
      <c r="G25" s="5"/>
      <c r="H25" s="5"/>
    </row>
    <row r="26" spans="4:8" ht="12.75">
      <c r="D26" s="1"/>
      <c r="F26" s="5"/>
      <c r="G26" s="5"/>
      <c r="H26" s="5"/>
    </row>
    <row r="27" ht="15.75">
      <c r="F27" s="2"/>
    </row>
    <row r="28" spans="1:6" ht="15.75">
      <c r="A28" s="2"/>
      <c r="F28" s="2"/>
    </row>
    <row r="29" spans="4:8" ht="15.75">
      <c r="D29" s="1"/>
      <c r="F29" s="2"/>
      <c r="G29" s="2"/>
      <c r="H29" s="2"/>
    </row>
    <row r="30" spans="1:6" ht="15.75">
      <c r="A30" s="2"/>
      <c r="B30" s="2"/>
      <c r="C30" s="2"/>
      <c r="D30" s="2"/>
      <c r="E30" s="2"/>
      <c r="F30" s="2"/>
    </row>
    <row r="31" spans="4:8" ht="15.75">
      <c r="D31" s="1"/>
      <c r="F31" s="2"/>
      <c r="G31" s="2"/>
      <c r="H31" s="2"/>
    </row>
    <row r="32" spans="4:8" ht="15.75">
      <c r="D32" s="1"/>
      <c r="F32" s="2"/>
      <c r="G32" s="2"/>
      <c r="H32" s="2"/>
    </row>
    <row r="33" ht="15.75">
      <c r="F33" s="2"/>
    </row>
    <row r="34" spans="2:5" ht="15.75">
      <c r="B34" s="2"/>
      <c r="E34" s="2"/>
    </row>
    <row r="35" ht="12.75">
      <c r="D35" s="1"/>
    </row>
    <row r="37" spans="2:5" ht="15.75">
      <c r="B37" s="2"/>
      <c r="E37" s="2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spans="2:5" ht="15.75">
      <c r="B42" s="2"/>
      <c r="D42" s="1"/>
      <c r="E42" s="2"/>
    </row>
    <row r="43" ht="12.75">
      <c r="D43" s="1"/>
    </row>
    <row r="44" ht="12.75">
      <c r="D44" s="1"/>
    </row>
    <row r="45" spans="6:8" ht="12.75">
      <c r="F45" s="4"/>
      <c r="G45" s="4"/>
      <c r="H45" s="4"/>
    </row>
    <row r="46" spans="2:5" ht="15.75">
      <c r="B46" s="2"/>
      <c r="E46" s="2"/>
    </row>
    <row r="47" spans="4:8" ht="12.75">
      <c r="D47" s="1"/>
      <c r="F47" s="5"/>
      <c r="G47" s="5"/>
      <c r="H47" s="5"/>
    </row>
    <row r="48" spans="4:8" ht="12.75">
      <c r="D48" s="1"/>
      <c r="F48" s="5"/>
      <c r="G48" s="5"/>
      <c r="H48" s="5"/>
    </row>
    <row r="50" spans="1:4" ht="15.75">
      <c r="A50" s="2"/>
      <c r="C50" s="2"/>
      <c r="D50" s="2"/>
    </row>
    <row r="51" spans="2:5" ht="15.75">
      <c r="B51" s="2"/>
      <c r="E51" s="2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7" spans="1:4" ht="15.75">
      <c r="A57" s="2"/>
      <c r="D57" s="2"/>
    </row>
    <row r="58" spans="2:5" ht="15.75">
      <c r="B58" s="2"/>
      <c r="E58" s="2"/>
    </row>
    <row r="59" ht="12.75">
      <c r="D59" s="1"/>
    </row>
    <row r="60" ht="12.75">
      <c r="D60" s="1"/>
    </row>
    <row r="61" ht="12.75">
      <c r="D61" s="1"/>
    </row>
    <row r="62" ht="12.75">
      <c r="D62" s="1"/>
    </row>
  </sheetData>
  <sheetProtection/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9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.8515625" style="0" customWidth="1"/>
    <col min="2" max="2" width="11.8515625" style="0" customWidth="1"/>
    <col min="3" max="3" width="10.7109375" style="0" customWidth="1"/>
    <col min="4" max="4" width="10.421875" style="0" customWidth="1"/>
    <col min="5" max="5" width="15.8515625" style="0" customWidth="1"/>
    <col min="6" max="12" width="3.7109375" style="0" customWidth="1"/>
    <col min="13" max="13" width="4.7109375" style="0" customWidth="1"/>
    <col min="14" max="14" width="5.8515625" style="0" customWidth="1"/>
    <col min="15" max="21" width="3.7109375" style="0" customWidth="1"/>
    <col min="22" max="22" width="4.7109375" style="0" customWidth="1"/>
    <col min="23" max="24" width="5.8515625" style="0" customWidth="1"/>
  </cols>
  <sheetData>
    <row r="1" spans="1:14" ht="18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2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6" ht="18">
      <c r="B4" s="3" t="s">
        <v>48</v>
      </c>
      <c r="D4" s="1"/>
      <c r="F4" s="2"/>
    </row>
    <row r="5" spans="6:24" ht="12.75">
      <c r="F5" s="4" t="s">
        <v>12</v>
      </c>
      <c r="G5" s="4" t="s">
        <v>13</v>
      </c>
      <c r="H5" s="4" t="s">
        <v>14</v>
      </c>
      <c r="I5" s="4" t="s">
        <v>40</v>
      </c>
      <c r="J5" s="4" t="s">
        <v>49</v>
      </c>
      <c r="K5" s="4" t="s">
        <v>46</v>
      </c>
      <c r="L5" s="4" t="s">
        <v>47</v>
      </c>
      <c r="M5" s="4" t="s">
        <v>15</v>
      </c>
      <c r="N5" s="4" t="s">
        <v>42</v>
      </c>
      <c r="O5" s="4" t="s">
        <v>12</v>
      </c>
      <c r="P5" s="4" t="s">
        <v>13</v>
      </c>
      <c r="Q5" s="4" t="s">
        <v>14</v>
      </c>
      <c r="R5" s="4" t="s">
        <v>40</v>
      </c>
      <c r="S5" s="4" t="s">
        <v>45</v>
      </c>
      <c r="T5" s="4" t="s">
        <v>46</v>
      </c>
      <c r="U5" s="4" t="s">
        <v>47</v>
      </c>
      <c r="V5" s="4" t="s">
        <v>15</v>
      </c>
      <c r="W5" s="4" t="s">
        <v>43</v>
      </c>
      <c r="X5" s="4" t="s">
        <v>44</v>
      </c>
    </row>
    <row r="6" spans="2:5" ht="15.75">
      <c r="B6" s="2" t="s">
        <v>21</v>
      </c>
      <c r="E6" s="2" t="s">
        <v>0</v>
      </c>
    </row>
    <row r="7" spans="1:24" ht="12.75">
      <c r="A7">
        <v>1</v>
      </c>
      <c r="B7" t="s">
        <v>27</v>
      </c>
      <c r="C7" t="s">
        <v>28</v>
      </c>
      <c r="D7" s="1">
        <v>32665</v>
      </c>
      <c r="E7" t="s">
        <v>8</v>
      </c>
      <c r="F7" s="8"/>
      <c r="G7" s="8"/>
      <c r="H7" s="8"/>
      <c r="I7" s="8"/>
      <c r="J7" s="8"/>
      <c r="K7" s="8"/>
      <c r="L7" s="8"/>
      <c r="M7" s="8"/>
      <c r="N7" s="14">
        <f>SUM(F7:I7)*0.5+MAX(J7:L7)+MIN(J7:L7)+M7</f>
        <v>0</v>
      </c>
      <c r="O7" s="8"/>
      <c r="P7" s="8"/>
      <c r="Q7" s="8"/>
      <c r="R7" s="8"/>
      <c r="S7" s="8"/>
      <c r="T7" s="8"/>
      <c r="U7" s="8"/>
      <c r="V7" s="8"/>
      <c r="W7" s="14">
        <f>SUM(O7:R7)*0.5+MAX(S7:U7)+MIN(S7:U7)+V7</f>
        <v>0</v>
      </c>
      <c r="X7" s="8">
        <f>N7+W7</f>
        <v>0</v>
      </c>
    </row>
    <row r="8" spans="2:16" ht="12.75">
      <c r="B8" t="s">
        <v>29</v>
      </c>
      <c r="C8" t="s">
        <v>30</v>
      </c>
      <c r="D8" s="1">
        <v>29895</v>
      </c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8" ht="15.75">
      <c r="A9" s="2"/>
      <c r="B9" s="2"/>
      <c r="C9" s="2"/>
      <c r="D9" s="2"/>
      <c r="E9" s="2"/>
      <c r="F9" s="2"/>
      <c r="G9" s="2"/>
      <c r="H9" s="2"/>
    </row>
    <row r="10" spans="4:8" ht="15.75">
      <c r="D10" s="1"/>
      <c r="F10" s="9"/>
      <c r="G10" s="5"/>
      <c r="H10" s="5"/>
    </row>
    <row r="11" spans="4:6" ht="15.75">
      <c r="D11" s="1"/>
      <c r="F11" s="2"/>
    </row>
    <row r="12" spans="2:5" ht="15.75">
      <c r="B12" s="2"/>
      <c r="E12" s="2"/>
    </row>
    <row r="13" ht="12.75">
      <c r="D13" s="1"/>
    </row>
    <row r="14" spans="2:5" ht="15.75">
      <c r="B14" s="2"/>
      <c r="E14" s="2"/>
    </row>
    <row r="15" ht="12.75">
      <c r="D15" s="1"/>
    </row>
    <row r="16" ht="12.75">
      <c r="D16" s="1"/>
    </row>
    <row r="17" ht="12.75">
      <c r="D17" s="1"/>
    </row>
    <row r="18" spans="2:5" ht="15.75">
      <c r="B18" s="2"/>
      <c r="D18" s="1"/>
      <c r="E18" s="2"/>
    </row>
    <row r="19" ht="12.75">
      <c r="D19" s="1"/>
    </row>
    <row r="20" spans="1:8" ht="12.75">
      <c r="A20" s="4"/>
      <c r="F20" s="4"/>
      <c r="G20" s="4"/>
      <c r="H20" s="4"/>
    </row>
    <row r="21" spans="2:5" ht="15.75">
      <c r="B21" s="2"/>
      <c r="E21" s="2"/>
    </row>
    <row r="22" spans="4:8" ht="12.75">
      <c r="D22" s="1"/>
      <c r="F22" s="5"/>
      <c r="G22" s="5"/>
      <c r="H22" s="5"/>
    </row>
    <row r="23" spans="4:8" ht="12.75">
      <c r="D23" s="1"/>
      <c r="F23" s="5"/>
      <c r="G23" s="5"/>
      <c r="H23" s="5"/>
    </row>
    <row r="24" spans="1:8" ht="12.75">
      <c r="A24" s="4"/>
      <c r="F24" s="5"/>
      <c r="G24" s="5"/>
      <c r="H24" s="5"/>
    </row>
    <row r="25" spans="1:8" ht="15.75">
      <c r="A25" s="2"/>
      <c r="B25" s="2"/>
      <c r="C25" s="2"/>
      <c r="D25" s="2"/>
      <c r="E25" s="2"/>
      <c r="F25" s="5"/>
      <c r="G25" s="5"/>
      <c r="H25" s="5"/>
    </row>
    <row r="26" spans="4:8" ht="12.75">
      <c r="D26" s="1"/>
      <c r="F26" s="5"/>
      <c r="G26" s="5"/>
      <c r="H26" s="5"/>
    </row>
    <row r="27" spans="4:8" ht="12.75">
      <c r="D27" s="1"/>
      <c r="F27" s="5"/>
      <c r="G27" s="5"/>
      <c r="H27" s="5"/>
    </row>
    <row r="28" spans="2:8" ht="15.75">
      <c r="B28" s="2"/>
      <c r="E28" s="2"/>
      <c r="F28" s="5"/>
      <c r="G28" s="5"/>
      <c r="H28" s="5"/>
    </row>
    <row r="29" spans="4:8" ht="12.75">
      <c r="D29" s="1"/>
      <c r="F29" s="5"/>
      <c r="G29" s="5"/>
      <c r="H29" s="5"/>
    </row>
    <row r="30" spans="2:8" ht="15.75">
      <c r="B30" s="2"/>
      <c r="E30" s="2"/>
      <c r="F30" s="5"/>
      <c r="G30" s="5"/>
      <c r="H30" s="5"/>
    </row>
    <row r="31" spans="4:8" ht="12.75">
      <c r="D31" s="1"/>
      <c r="F31" s="5"/>
      <c r="G31" s="5"/>
      <c r="H31" s="5"/>
    </row>
    <row r="32" spans="4:8" ht="12.75">
      <c r="D32" s="1"/>
      <c r="F32" s="5"/>
      <c r="G32" s="5"/>
      <c r="H32" s="5"/>
    </row>
    <row r="33" spans="4:8" ht="12.75">
      <c r="D33" s="1"/>
      <c r="F33" s="5"/>
      <c r="G33" s="5"/>
      <c r="H33" s="5"/>
    </row>
    <row r="34" spans="2:8" ht="15.75">
      <c r="B34" s="2"/>
      <c r="D34" s="1"/>
      <c r="E34" s="2"/>
      <c r="F34" s="5"/>
      <c r="G34" s="5"/>
      <c r="H34" s="5"/>
    </row>
    <row r="35" spans="4:8" ht="12.75">
      <c r="D35" s="1"/>
      <c r="F35" s="5"/>
      <c r="G35" s="5"/>
      <c r="H35" s="5"/>
    </row>
    <row r="36" spans="1:6" ht="15.75">
      <c r="A36" s="4"/>
      <c r="F36" s="2"/>
    </row>
    <row r="37" spans="2:6" ht="15.75">
      <c r="B37" s="2"/>
      <c r="E37" s="2"/>
      <c r="F37" s="2"/>
    </row>
    <row r="38" spans="4:8" ht="15.75">
      <c r="D38" s="1"/>
      <c r="F38" s="2"/>
      <c r="G38" s="2"/>
      <c r="H38" s="2"/>
    </row>
    <row r="39" spans="4:8" ht="15.75">
      <c r="D39" s="1"/>
      <c r="F39" s="2"/>
      <c r="G39" s="2"/>
      <c r="H39" s="2"/>
    </row>
    <row r="40" spans="4:6" ht="15.75">
      <c r="D40" s="1"/>
      <c r="F40" s="2"/>
    </row>
    <row r="41" spans="1:6" ht="15.75">
      <c r="A41" s="2"/>
      <c r="D41" s="2"/>
      <c r="F41" s="2"/>
    </row>
    <row r="42" spans="2:6" ht="15.75">
      <c r="B42" s="2"/>
      <c r="E42" s="2"/>
      <c r="F42" s="2"/>
    </row>
    <row r="43" spans="4:8" ht="15.75">
      <c r="D43" s="1"/>
      <c r="F43" s="2"/>
      <c r="G43" s="2"/>
      <c r="H43" s="2"/>
    </row>
    <row r="44" spans="4:8" ht="15.75">
      <c r="D44" s="1"/>
      <c r="F44" s="2"/>
      <c r="G44" s="2"/>
      <c r="H44" s="2"/>
    </row>
    <row r="45" spans="4:6" ht="15.75">
      <c r="D45" s="1"/>
      <c r="F45" s="2"/>
    </row>
    <row r="46" spans="4:6" ht="15.75">
      <c r="D46" s="1"/>
      <c r="F46" s="2"/>
    </row>
    <row r="47" spans="1:6" ht="15.75">
      <c r="A47" s="4"/>
      <c r="F47" s="2"/>
    </row>
    <row r="48" spans="2:6" ht="15.75">
      <c r="B48" s="2"/>
      <c r="E48" s="2"/>
      <c r="F48" s="2"/>
    </row>
    <row r="49" spans="4:6" ht="15.75">
      <c r="D49" s="1"/>
      <c r="F49" s="2"/>
    </row>
    <row r="50" spans="4:6" ht="15.75">
      <c r="D50" s="1"/>
      <c r="F50" s="2"/>
    </row>
    <row r="51" spans="1:6" ht="15.75">
      <c r="A51" s="2"/>
      <c r="D51" s="2"/>
      <c r="F51" s="2"/>
    </row>
    <row r="52" spans="2:6" ht="15.75">
      <c r="B52" s="2"/>
      <c r="E52" s="2"/>
      <c r="F52" s="2"/>
    </row>
    <row r="53" spans="4:8" ht="15.75">
      <c r="D53" s="1"/>
      <c r="F53" s="2"/>
      <c r="G53" s="2"/>
      <c r="H53" s="2"/>
    </row>
    <row r="54" spans="4:8" ht="15.75">
      <c r="D54" s="1"/>
      <c r="F54" s="2"/>
      <c r="G54" s="2"/>
      <c r="H54" s="2"/>
    </row>
    <row r="55" spans="4:6" ht="15.75">
      <c r="D55" s="1"/>
      <c r="F55" s="2"/>
    </row>
    <row r="56" spans="4:6" ht="15.75">
      <c r="D56" s="1"/>
      <c r="F56" s="2"/>
    </row>
    <row r="57" spans="1:6" ht="15.75">
      <c r="A57" s="4"/>
      <c r="F57" s="2"/>
    </row>
    <row r="58" spans="2:8" ht="15.75">
      <c r="B58" s="2"/>
      <c r="E58" s="2"/>
      <c r="F58" s="2"/>
      <c r="G58" s="2"/>
      <c r="H58" s="2"/>
    </row>
    <row r="59" spans="4:8" ht="15.75">
      <c r="D59" s="1"/>
      <c r="F59" s="2"/>
      <c r="G59" s="2"/>
      <c r="H59" s="2"/>
    </row>
    <row r="60" spans="4:6" ht="15.75">
      <c r="D60" s="1"/>
      <c r="F60" s="2"/>
    </row>
    <row r="61" spans="2:5" ht="15.75">
      <c r="B61" s="2"/>
      <c r="E61" s="2"/>
    </row>
    <row r="62" ht="12.75">
      <c r="D62" s="1"/>
    </row>
    <row r="64" spans="2:5" ht="15.75">
      <c r="B64" s="2"/>
      <c r="E64" s="2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spans="2:5" ht="15.75">
      <c r="B69" s="2"/>
      <c r="D69" s="1"/>
      <c r="E69" s="2"/>
    </row>
    <row r="70" ht="12.75">
      <c r="D70" s="1"/>
    </row>
    <row r="71" ht="12.75">
      <c r="D71" s="1"/>
    </row>
    <row r="72" spans="6:8" ht="12.75">
      <c r="F72" s="4"/>
      <c r="G72" s="4"/>
      <c r="H72" s="4"/>
    </row>
    <row r="73" spans="2:5" ht="15.75">
      <c r="B73" s="2"/>
      <c r="E73" s="2"/>
    </row>
    <row r="74" spans="4:8" ht="12.75">
      <c r="D74" s="1"/>
      <c r="F74" s="5"/>
      <c r="G74" s="5"/>
      <c r="H74" s="5"/>
    </row>
    <row r="75" spans="4:8" ht="12.75">
      <c r="D75" s="1"/>
      <c r="F75" s="5"/>
      <c r="G75" s="5"/>
      <c r="H75" s="5"/>
    </row>
    <row r="77" spans="1:4" ht="15.75">
      <c r="A77" s="2"/>
      <c r="C77" s="2"/>
      <c r="D77" s="2"/>
    </row>
    <row r="78" spans="2:5" ht="15.75">
      <c r="B78" s="2"/>
      <c r="E78" s="2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4" spans="1:4" ht="15.75">
      <c r="A84" s="2"/>
      <c r="D84" s="2"/>
    </row>
    <row r="85" spans="2:5" ht="15.75">
      <c r="B85" s="2"/>
      <c r="E85" s="2"/>
    </row>
    <row r="86" ht="12.75">
      <c r="D86" s="1"/>
    </row>
    <row r="87" ht="12.75">
      <c r="D87" s="1"/>
    </row>
    <row r="88" ht="12.75">
      <c r="D88" s="1"/>
    </row>
    <row r="89" ht="12.75">
      <c r="D89" s="1"/>
    </row>
  </sheetData>
  <sheetProtection/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Preinstalled User</cp:lastModifiedBy>
  <cp:lastPrinted>2010-10-22T13:30:05Z</cp:lastPrinted>
  <dcterms:created xsi:type="dcterms:W3CDTF">1996-11-05T10:16:36Z</dcterms:created>
  <dcterms:modified xsi:type="dcterms:W3CDTF">2010-10-22T17:56:57Z</dcterms:modified>
  <cp:category/>
  <cp:version/>
  <cp:contentType/>
  <cp:contentStatus/>
</cp:coreProperties>
</file>