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FED Officials" sheetId="1" r:id="rId1"/>
    <sheet name="Preliminary + Accommodation" sheetId="2" r:id="rId2"/>
    <sheet name="Airport Transfer" sheetId="3" r:id="rId3"/>
    <sheet name="WS FED" sheetId="4" r:id="rId4"/>
    <sheet name="FOR  FED" sheetId="5" r:id="rId5"/>
    <sheet name="Group Performances" sheetId="6" r:id="rId6"/>
    <sheet name="Excursions" sheetId="7" r:id="rId7"/>
  </sheets>
  <definedNames/>
  <calcPr fullCalcOnLoad="1"/>
</workbook>
</file>

<file path=xl/sharedStrings.xml><?xml version="1.0" encoding="utf-8"?>
<sst xmlns="http://schemas.openxmlformats.org/spreadsheetml/2006/main" count="271" uniqueCount="152">
  <si>
    <t>La Fédération de / Der Verband von / The Federation of :</t>
  </si>
  <si>
    <t>Delegation Structure</t>
  </si>
  <si>
    <t>Number</t>
  </si>
  <si>
    <t>Position</t>
  </si>
  <si>
    <t>Participation Card Fee (25%)</t>
  </si>
  <si>
    <t>Date / Datum</t>
  </si>
  <si>
    <t>Signature / Unterschrift</t>
  </si>
  <si>
    <t>A renvoyer au / Bitte an folgende Adresse schicken / To return to</t>
  </si>
  <si>
    <t>Délai / Frist / Deadline: 30.04.2010</t>
  </si>
  <si>
    <t>2nd UEG Golden Age LOC, Estrada da Luz, n.º 30 - A, 1600-156 LISBOA, Portugal  ~  Fax + 351 21 814 29 50 ~ email gympor@gympor.com</t>
  </si>
  <si>
    <t>Contact Person:</t>
  </si>
  <si>
    <t>Address:</t>
  </si>
  <si>
    <t>Postal Code, City, Nation:</t>
  </si>
  <si>
    <t>E-Mail:</t>
  </si>
  <si>
    <t>Telephone:</t>
  </si>
  <si>
    <t>Mobile phone:</t>
  </si>
  <si>
    <t xml:space="preserve">HB </t>
  </si>
  <si>
    <t xml:space="preserve">FB </t>
  </si>
  <si>
    <t xml:space="preserve">2* </t>
  </si>
  <si>
    <t xml:space="preserve">3/4* </t>
  </si>
  <si>
    <t xml:space="preserve">4* + </t>
  </si>
  <si>
    <t>Rooms BB</t>
  </si>
  <si>
    <t>Cost</t>
  </si>
  <si>
    <t>Rooms HB</t>
  </si>
  <si>
    <t>Rooms FB</t>
  </si>
  <si>
    <t>Extra Nights</t>
  </si>
  <si>
    <t>Extra Meals</t>
  </si>
  <si>
    <t>Hotel Type</t>
  </si>
  <si>
    <t>Total</t>
  </si>
  <si>
    <t>Total 1</t>
  </si>
  <si>
    <t>Accommodation &amp; Meals 1st Payment (25%)</t>
  </si>
  <si>
    <t>Room Type</t>
  </si>
  <si>
    <t>Single</t>
  </si>
  <si>
    <t>Double</t>
  </si>
  <si>
    <t>Triple</t>
  </si>
  <si>
    <t>Quadruple</t>
  </si>
  <si>
    <t>Accommodation &amp; Meals (includes Participation Card Cost)</t>
  </si>
  <si>
    <t>1st Payment Grand Total (Participation Card 25% + Accommodation &amp; Meals 25%)</t>
  </si>
  <si>
    <t xml:space="preserve">Male </t>
  </si>
  <si>
    <t>Female</t>
  </si>
  <si>
    <t>Date</t>
  </si>
  <si>
    <t>Participants</t>
  </si>
  <si>
    <t>Time</t>
  </si>
  <si>
    <t>Arrivals/Departure</t>
  </si>
  <si>
    <t>Arrival in Airport:</t>
  </si>
  <si>
    <t>Lisbon</t>
  </si>
  <si>
    <t>Faro</t>
  </si>
  <si>
    <t>From Airport</t>
  </si>
  <si>
    <t>Flight Number</t>
  </si>
  <si>
    <t>Departure Airport:</t>
  </si>
  <si>
    <t xml:space="preserve">The OC will provide free bus transport from the airport of Faro to accommodation and return to the airport to all the Federations/Groups that book their accommodation exclusively trough the LOC. It will be possible to the LOC offer upon request a paid transfer service in accordance with our of arrival/group size.
</t>
  </si>
  <si>
    <t>Name of Group:</t>
  </si>
  <si>
    <t>Presentation</t>
  </si>
  <si>
    <t>Name group leader:</t>
  </si>
  <si>
    <t>Theme:</t>
  </si>
  <si>
    <t>Short Description:</t>
  </si>
  <si>
    <t>Apparatus needed:</t>
  </si>
  <si>
    <t>Floor runners (12 x 2 x 0,03 m)</t>
  </si>
  <si>
    <t>Mats ( 1 x 2 x 0,06 m )</t>
  </si>
  <si>
    <t>Landing mats ( 2 x 3 x 0,30 m )</t>
  </si>
  <si>
    <t>Mini trampoline</t>
  </si>
  <si>
    <t>Swedish box</t>
  </si>
  <si>
    <t>Vault / vaulting table</t>
  </si>
  <si>
    <t>Vaulting board</t>
  </si>
  <si>
    <t>No equipment</t>
  </si>
  <si>
    <t>Quant.</t>
  </si>
  <si>
    <t>Description</t>
  </si>
  <si>
    <t>Duration of the performance: ______________ minutes</t>
  </si>
  <si>
    <t>Minutes</t>
  </si>
  <si>
    <t>Please take note that all groups must submit their music in a pre-recorded CD in order to allow the LOC to prepare all the exhibition sites.</t>
  </si>
  <si>
    <t>Group performances &amp; Workshops</t>
  </si>
  <si>
    <t>Number of Gymnasts</t>
  </si>
  <si>
    <t>Male</t>
  </si>
  <si>
    <t>Workshops Speaker Registration</t>
  </si>
  <si>
    <t>Workshop Theme:</t>
  </si>
  <si>
    <t>If the groups wish to enjoy one of the excursions, please fill the following table:</t>
  </si>
  <si>
    <t>Touristic Program Code</t>
  </si>
  <si>
    <t>Touristic Program</t>
  </si>
  <si>
    <t xml:space="preserve">Number of Participants </t>
  </si>
  <si>
    <t>Date(s) requested</t>
  </si>
  <si>
    <t>Total Cost</t>
  </si>
  <si>
    <t>Cost per Person</t>
  </si>
  <si>
    <t>SUPER DAY</t>
  </si>
  <si>
    <t>SUPER COMBI</t>
  </si>
  <si>
    <t>WALKING TRIP</t>
  </si>
  <si>
    <t>CANOEING</t>
  </si>
  <si>
    <t>BIKE SAFARI</t>
  </si>
  <si>
    <t>SPEED BOAT &amp; DOLPHIN WATCHING</t>
  </si>
  <si>
    <t>LAGOS &amp; SAGRES</t>
  </si>
  <si>
    <t>SILVES &amp; MONCHIQUE</t>
  </si>
  <si>
    <t>ALGARVE LANDSCAPES</t>
  </si>
  <si>
    <t>WINE TOUR</t>
  </si>
  <si>
    <t>COASTAL CRUISE - Full Day</t>
  </si>
  <si>
    <t>COASTAL CRUISE - Half day</t>
  </si>
  <si>
    <t>ARADE RIVER CRUISE</t>
  </si>
  <si>
    <t>ALGARVIAN EVENING</t>
  </si>
  <si>
    <t>JEEP SAFARI - Half Day</t>
  </si>
  <si>
    <t>JEEP SAFARI - Full Day</t>
  </si>
  <si>
    <t>TP 01</t>
  </si>
  <si>
    <t>TP 02</t>
  </si>
  <si>
    <t>TP 03</t>
  </si>
  <si>
    <t>TP 04</t>
  </si>
  <si>
    <t>TP 05</t>
  </si>
  <si>
    <t>TP 06</t>
  </si>
  <si>
    <t>TP 07</t>
  </si>
  <si>
    <t>TP 08</t>
  </si>
  <si>
    <t>TP 09</t>
  </si>
  <si>
    <t>TP 10</t>
  </si>
  <si>
    <t>TP 11</t>
  </si>
  <si>
    <t>TP 12</t>
  </si>
  <si>
    <t>TP 13</t>
  </si>
  <si>
    <t>TP 14</t>
  </si>
  <si>
    <t>TP 15</t>
  </si>
  <si>
    <t>TP 16</t>
  </si>
  <si>
    <t>Min</t>
  </si>
  <si>
    <t>Max</t>
  </si>
  <si>
    <t>--</t>
  </si>
  <si>
    <t>Touristic Programmes</t>
  </si>
  <si>
    <t>Group:</t>
  </si>
  <si>
    <t>Group Leader:</t>
  </si>
  <si>
    <t>BENEFICIARY: Portuguese Gymnastics Federation</t>
  </si>
  <si>
    <t>IBAN: PT 500 018 000 028 506 145 001 40</t>
  </si>
  <si>
    <t>BIC/ SWIFT : TOTAPTPL</t>
  </si>
  <si>
    <t>BANK: Banco Santander Totta, Av. Almirante Reis n.º 120, 1150 Lisboa, Portugal</t>
  </si>
  <si>
    <t>Bank Information/Donnés Bancaires:</t>
  </si>
  <si>
    <t>Number of Persons</t>
  </si>
  <si>
    <t>Wishes to register a Golden Age Gym Festival Workshop Presenter:</t>
  </si>
  <si>
    <t>Important: Please attach the Presenter CV for website promotion</t>
  </si>
  <si>
    <t>Name Presenter:</t>
  </si>
  <si>
    <t>The organizing committee gives the opportunity of NF interested in sharing hit own experiences, to apply to the conduction of one WS presentation.</t>
  </si>
  <si>
    <t>Those applications shall be analysed by the OC together with the UEG-GfATC. 
Participant Card, Accommodation and meals shall be provided by the OC for the accepted WS presenter.
Applications have to be received before March 1st 2010</t>
  </si>
  <si>
    <t>Forum Speaker Registration</t>
  </si>
  <si>
    <t>The organizing committee gives the opportunity of NF interested in sharing hit own experiences, to apply to the conduction of one Forum presentation.</t>
  </si>
  <si>
    <t>Those applications shall be analysed by the OC together with the UEG-GfATC. 
Participant Card, Accommodation and meals shall be provided by the OC for the accepted Forum presenter.
Applications have to be received before March 1st 2010</t>
  </si>
  <si>
    <t>Wishes to register a Golden Age Gym Festival Forum Presenter:</t>
  </si>
  <si>
    <t>Please integrate the payment’s purpose as follows: Portimão Golden Age 2010. Your federation is responsible for covering all bank fees in connection with the bank transfer. Please send us the bank transfer order copy.</t>
  </si>
  <si>
    <t>Extra Members,…</t>
  </si>
  <si>
    <t xml:space="preserve">Contact Person: </t>
  </si>
  <si>
    <t>Name Federation Delegation Manager:</t>
  </si>
  <si>
    <t>Number of Officials to register plus Delegation Manager:</t>
  </si>
  <si>
    <t>Provisional Registration</t>
  </si>
  <si>
    <t>Deadline: 30.04.2010</t>
  </si>
  <si>
    <t>The Federation of :</t>
  </si>
  <si>
    <t>To return to</t>
  </si>
  <si>
    <t>Signature</t>
  </si>
  <si>
    <t>Team leader</t>
  </si>
  <si>
    <t>Gymnasts</t>
  </si>
  <si>
    <t>Coaches</t>
  </si>
  <si>
    <t>Deadline: 10.04.2010</t>
  </si>
  <si>
    <t>Deadline: 15.04.2010</t>
  </si>
  <si>
    <t>Data</t>
  </si>
  <si>
    <t>Firma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</si>
</sst>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&quot;€&quot;\ #,##0.00;[Red]\(&quot;€&quot;\ #,##0.00\)"/>
  </numFmts>
  <fonts count="33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Calibri"/>
      <family val="0"/>
    </font>
    <font>
      <b/>
      <sz val="16"/>
      <color indexed="9"/>
      <name val="Calibri"/>
      <family val="0"/>
    </font>
    <font>
      <b/>
      <sz val="20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  <border>
      <left/>
      <right/>
      <top/>
      <bottom style="double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7" fillId="16" borderId="4" applyNumberFormat="0" applyAlignment="0" applyProtection="0"/>
    <xf numFmtId="0" fontId="28" fillId="0" borderId="5" applyNumberFormat="0" applyFill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24" fillId="4" borderId="0" applyNumberFormat="0" applyBorder="0" applyAlignment="0" applyProtection="0"/>
    <xf numFmtId="0" fontId="7" fillId="7" borderId="4" applyNumberFormat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16" borderId="7" applyNumberFormat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3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 vertical="center" wrapText="1" readingOrder="1"/>
    </xf>
    <xf numFmtId="0" fontId="5" fillId="23" borderId="12" xfId="0" applyFont="1" applyFill="1" applyBorder="1" applyAlignment="1">
      <alignment horizontal="center" vertical="center" wrapText="1" readingOrder="1"/>
    </xf>
    <xf numFmtId="0" fontId="0" fillId="16" borderId="13" xfId="0" applyFont="1" applyFill="1" applyBorder="1" applyAlignment="1">
      <alignment horizontal="center" vertical="center" wrapText="1" readingOrder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173" fontId="0" fillId="16" borderId="13" xfId="0" applyNumberFormat="1" applyFont="1" applyFill="1" applyBorder="1" applyAlignment="1">
      <alignment horizontal="center" vertical="center" wrapText="1" readingOrder="1"/>
    </xf>
    <xf numFmtId="173" fontId="0" fillId="16" borderId="13" xfId="0" applyNumberFormat="1" applyFill="1" applyBorder="1" applyAlignment="1">
      <alignment horizontal="center" vertical="center"/>
    </xf>
    <xf numFmtId="3" fontId="0" fillId="16" borderId="13" xfId="0" applyNumberFormat="1" applyFill="1" applyBorder="1" applyAlignment="1">
      <alignment horizontal="center" vertical="center"/>
    </xf>
    <xf numFmtId="173" fontId="7" fillId="16" borderId="13" xfId="0" applyNumberFormat="1" applyFont="1" applyFill="1" applyBorder="1" applyAlignment="1">
      <alignment horizontal="center" vertical="center" wrapText="1" readingOrder="1"/>
    </xf>
    <xf numFmtId="173" fontId="7" fillId="16" borderId="13" xfId="0" applyNumberFormat="1" applyFont="1" applyFill="1" applyBorder="1" applyAlignment="1">
      <alignment horizontal="center" vertical="center"/>
    </xf>
    <xf numFmtId="173" fontId="6" fillId="16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24" borderId="0" xfId="0" applyFont="1" applyFill="1" applyAlignment="1">
      <alignment horizontal="center"/>
    </xf>
    <xf numFmtId="165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0" xfId="0" applyBorder="1" applyAlignment="1" quotePrefix="1">
      <alignment horizontal="center" vertical="center"/>
    </xf>
    <xf numFmtId="0" fontId="13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6" fillId="23" borderId="16" xfId="0" applyFont="1" applyFill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 textRotation="30" shrinkToFit="1" readingOrder="1"/>
    </xf>
    <xf numFmtId="0" fontId="0" fillId="16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16" fillId="23" borderId="11" xfId="0" applyFont="1" applyFill="1" applyBorder="1" applyAlignment="1">
      <alignment horizontal="center" vertical="center"/>
    </xf>
    <xf numFmtId="0" fontId="5" fillId="23" borderId="18" xfId="0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 vertical="center" textRotation="30" shrinkToFit="1" readingOrder="1"/>
    </xf>
    <xf numFmtId="0" fontId="0" fillId="23" borderId="19" xfId="0" applyFill="1" applyBorder="1" applyAlignment="1">
      <alignment/>
    </xf>
    <xf numFmtId="0" fontId="5" fillId="25" borderId="0" xfId="0" applyFont="1" applyFill="1" applyAlignment="1">
      <alignment horizontal="center"/>
    </xf>
    <xf numFmtId="173" fontId="5" fillId="26" borderId="0" xfId="0" applyNumberFormat="1" applyFont="1" applyFill="1" applyAlignment="1">
      <alignment horizont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27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23" borderId="0" xfId="0" applyFont="1" applyFill="1" applyAlignment="1">
      <alignment horizontal="center"/>
    </xf>
    <xf numFmtId="173" fontId="5" fillId="26" borderId="0" xfId="0" applyNumberFormat="1" applyFont="1" applyFill="1" applyAlignment="1">
      <alignment horizontal="center" vertical="center"/>
    </xf>
    <xf numFmtId="0" fontId="5" fillId="26" borderId="0" xfId="0" applyFont="1" applyFill="1" applyAlignment="1">
      <alignment horizontal="center"/>
    </xf>
    <xf numFmtId="0" fontId="5" fillId="23" borderId="11" xfId="0" applyFont="1" applyFill="1" applyBorder="1" applyAlignment="1">
      <alignment horizontal="center" vertical="center" wrapText="1" readingOrder="1"/>
    </xf>
    <xf numFmtId="0" fontId="0" fillId="23" borderId="16" xfId="0" applyFill="1" applyBorder="1" applyAlignment="1">
      <alignment/>
    </xf>
    <xf numFmtId="0" fontId="5" fillId="23" borderId="32" xfId="0" applyFont="1" applyFill="1" applyBorder="1" applyAlignment="1">
      <alignment horizontal="center"/>
    </xf>
    <xf numFmtId="0" fontId="5" fillId="23" borderId="17" xfId="0" applyFont="1" applyFill="1" applyBorder="1" applyAlignment="1">
      <alignment horizontal="center"/>
    </xf>
    <xf numFmtId="0" fontId="0" fillId="16" borderId="19" xfId="0" applyFill="1" applyBorder="1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0" fontId="5" fillId="2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27" borderId="0" xfId="0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omma" xfId="48"/>
    <cellStyle name="Comma [0]" xfId="49"/>
    <cellStyle name="Neutro" xfId="50"/>
    <cellStyle name="Nota" xfId="51"/>
    <cellStyle name="Percent" xfId="52"/>
    <cellStyle name="Saída" xfId="53"/>
    <cellStyle name="Texto de Aviso" xfId="54"/>
    <cellStyle name="Texto Explicativo" xfId="55"/>
    <cellStyle name="Título" xfId="56"/>
    <cellStyle name="Total" xfId="57"/>
    <cellStyle name="Currency" xfId="58"/>
    <cellStyle name="Currency [0]" xfId="59"/>
    <cellStyle name="Verificar Célul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0</xdr:row>
      <xdr:rowOff>76200</xdr:rowOff>
    </xdr:from>
    <xdr:ext cx="5572125" cy="714375"/>
    <xdr:sp>
      <xdr:nvSpPr>
        <xdr:cNvPr id="1" name="Rectângulo 1"/>
        <xdr:cNvSpPr>
          <a:spLocks/>
        </xdr:cNvSpPr>
      </xdr:nvSpPr>
      <xdr:spPr>
        <a:xfrm>
          <a:off x="3143250" y="76200"/>
          <a:ext cx="55721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II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Golden Age Gym Festival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3-8 October 2010, Portimão, Portugal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0</xdr:row>
      <xdr:rowOff>76200</xdr:rowOff>
    </xdr:from>
    <xdr:ext cx="5572125" cy="714375"/>
    <xdr:sp>
      <xdr:nvSpPr>
        <xdr:cNvPr id="1" name="Rectângulo 1"/>
        <xdr:cNvSpPr>
          <a:spLocks/>
        </xdr:cNvSpPr>
      </xdr:nvSpPr>
      <xdr:spPr>
        <a:xfrm>
          <a:off x="2676525" y="76200"/>
          <a:ext cx="55721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II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Golden Age Gym Festival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3-8 October 2010, Portimão, Portugal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0</xdr:row>
      <xdr:rowOff>76200</xdr:rowOff>
    </xdr:from>
    <xdr:ext cx="5572125" cy="714375"/>
    <xdr:sp>
      <xdr:nvSpPr>
        <xdr:cNvPr id="1" name="Rectângulo 1"/>
        <xdr:cNvSpPr>
          <a:spLocks/>
        </xdr:cNvSpPr>
      </xdr:nvSpPr>
      <xdr:spPr>
        <a:xfrm>
          <a:off x="2847975" y="76200"/>
          <a:ext cx="55721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II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Golden Age Gym Festival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3-8 October 2010, Portimão, Portugal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0</xdr:row>
      <xdr:rowOff>76200</xdr:rowOff>
    </xdr:from>
    <xdr:ext cx="5572125" cy="714375"/>
    <xdr:sp>
      <xdr:nvSpPr>
        <xdr:cNvPr id="1" name="Rectângulo 1"/>
        <xdr:cNvSpPr>
          <a:spLocks/>
        </xdr:cNvSpPr>
      </xdr:nvSpPr>
      <xdr:spPr>
        <a:xfrm>
          <a:off x="3143250" y="76200"/>
          <a:ext cx="55721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II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Golden Age Gym Festival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3-8 October 2010, Portimão, Portugal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0</xdr:row>
      <xdr:rowOff>76200</xdr:rowOff>
    </xdr:from>
    <xdr:ext cx="5572125" cy="714375"/>
    <xdr:sp>
      <xdr:nvSpPr>
        <xdr:cNvPr id="1" name="Rectângulo 1"/>
        <xdr:cNvSpPr>
          <a:spLocks/>
        </xdr:cNvSpPr>
      </xdr:nvSpPr>
      <xdr:spPr>
        <a:xfrm>
          <a:off x="3143250" y="76200"/>
          <a:ext cx="55721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II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Golden Age Gym Festival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3-8 October 2010, Portimão, Portugal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285750</xdr:colOff>
      <xdr:row>0</xdr:row>
      <xdr:rowOff>76200</xdr:rowOff>
    </xdr:from>
    <xdr:ext cx="5572125" cy="714375"/>
    <xdr:sp>
      <xdr:nvSpPr>
        <xdr:cNvPr id="1" name="Rectângulo 1"/>
        <xdr:cNvSpPr>
          <a:spLocks/>
        </xdr:cNvSpPr>
      </xdr:nvSpPr>
      <xdr:spPr>
        <a:xfrm>
          <a:off x="2724150" y="76200"/>
          <a:ext cx="55721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II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Golden Age Gym Festival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3-8 October 2010, Portimão, Portugal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285750</xdr:colOff>
      <xdr:row>0</xdr:row>
      <xdr:rowOff>76200</xdr:rowOff>
    </xdr:from>
    <xdr:ext cx="5572125" cy="714375"/>
    <xdr:sp>
      <xdr:nvSpPr>
        <xdr:cNvPr id="1" name="Rectângulo 1"/>
        <xdr:cNvSpPr>
          <a:spLocks/>
        </xdr:cNvSpPr>
      </xdr:nvSpPr>
      <xdr:spPr>
        <a:xfrm>
          <a:off x="2724150" y="76200"/>
          <a:ext cx="55721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II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Golden Age Gym Festival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3-8 October 2010, Portimão, Portugal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E1">
      <selection activeCell="A1" sqref="A1:S58"/>
    </sheetView>
  </sheetViews>
  <sheetFormatPr defaultColWidth="9.140625" defaultRowHeight="15"/>
  <sheetData>
    <row r="1" spans="1:18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82" t="s">
        <v>140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ht="15">
      <c r="A7" s="83" t="s">
        <v>141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84" t="s">
        <v>142</v>
      </c>
      <c r="B9" s="84"/>
      <c r="C9" s="84"/>
      <c r="D9" s="84"/>
      <c r="E9" s="84"/>
      <c r="F9" s="84"/>
      <c r="G9" s="84"/>
      <c r="H9" s="84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18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thickBot="1">
      <c r="A11" s="2"/>
      <c r="B11" s="2"/>
      <c r="C11" s="2"/>
      <c r="D11" s="2"/>
      <c r="E11" s="2"/>
      <c r="F11" s="2"/>
      <c r="G11" s="2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78" t="s">
        <v>138</v>
      </c>
      <c r="B12" s="79"/>
      <c r="C12" s="79"/>
      <c r="D12" s="79"/>
      <c r="E12" s="79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</row>
    <row r="13" spans="1:18" ht="15">
      <c r="A13" s="86" t="s">
        <v>139</v>
      </c>
      <c r="B13" s="87"/>
      <c r="C13" s="87"/>
      <c r="D13" s="87"/>
      <c r="E13" s="87"/>
      <c r="F13" s="8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</row>
    <row r="14" spans="1:18" ht="15">
      <c r="A14" s="86" t="s">
        <v>137</v>
      </c>
      <c r="B14" s="87"/>
      <c r="C14" s="87"/>
      <c r="D14" s="87"/>
      <c r="E14" s="87"/>
      <c r="F14" s="8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9"/>
    </row>
    <row r="15" spans="1:18" ht="15">
      <c r="A15" s="86" t="s">
        <v>11</v>
      </c>
      <c r="B15" s="87"/>
      <c r="C15" s="87"/>
      <c r="D15" s="87"/>
      <c r="E15" s="87"/>
      <c r="F15" s="87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</row>
    <row r="16" spans="1:18" ht="15">
      <c r="A16" s="86" t="s">
        <v>13</v>
      </c>
      <c r="B16" s="87"/>
      <c r="C16" s="87"/>
      <c r="D16" s="87"/>
      <c r="E16" s="87"/>
      <c r="F16" s="8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</row>
    <row r="17" spans="1:18" ht="15">
      <c r="A17" s="86" t="s">
        <v>14</v>
      </c>
      <c r="B17" s="87"/>
      <c r="C17" s="87"/>
      <c r="D17" s="87"/>
      <c r="E17" s="87"/>
      <c r="F17" s="87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/>
    </row>
    <row r="18" spans="1:18" ht="15.75" thickBot="1">
      <c r="A18" s="90" t="s">
        <v>15</v>
      </c>
      <c r="B18" s="91"/>
      <c r="C18" s="91"/>
      <c r="D18" s="91"/>
      <c r="E18" s="91"/>
      <c r="F18" s="91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3"/>
    </row>
    <row r="19" spans="1:18" ht="1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5">
      <c r="A20" s="1"/>
      <c r="E20" s="1"/>
      <c r="F20" s="1"/>
      <c r="G20" s="1"/>
      <c r="H20" s="1"/>
      <c r="I20" s="1"/>
      <c r="J20" s="1"/>
      <c r="K20" s="1"/>
      <c r="N20" s="13"/>
      <c r="O20" s="13"/>
      <c r="P20" s="13"/>
      <c r="Q20" s="13"/>
      <c r="R20" s="13"/>
    </row>
    <row r="21" spans="1:18" ht="15">
      <c r="A21" s="94" t="s">
        <v>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>
        <f>SUM(E13)*85*25%</f>
        <v>0</v>
      </c>
      <c r="N21" s="95"/>
      <c r="O21" s="13"/>
      <c r="P21" s="13"/>
      <c r="Q21" s="13"/>
      <c r="R21" s="13"/>
    </row>
    <row r="22" spans="1:18" ht="15">
      <c r="A22" s="1"/>
      <c r="K22" s="1"/>
      <c r="N22" s="1"/>
      <c r="O22" s="1"/>
      <c r="P22" s="1"/>
      <c r="Q22" s="1"/>
      <c r="R22" s="1"/>
    </row>
    <row r="23" spans="1:18" ht="15">
      <c r="A23" s="96" t="s">
        <v>36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</row>
    <row r="25" spans="1:18" ht="15">
      <c r="A25" s="97" t="s">
        <v>31</v>
      </c>
      <c r="B25" s="97" t="s">
        <v>27</v>
      </c>
      <c r="C25" s="99" t="s">
        <v>21</v>
      </c>
      <c r="D25" s="100"/>
      <c r="E25" s="73"/>
      <c r="F25" s="99" t="s">
        <v>23</v>
      </c>
      <c r="G25" s="100"/>
      <c r="H25" s="73"/>
      <c r="I25" s="99" t="s">
        <v>24</v>
      </c>
      <c r="J25" s="100"/>
      <c r="K25" s="73"/>
      <c r="L25" s="99" t="s">
        <v>25</v>
      </c>
      <c r="M25" s="100"/>
      <c r="N25" s="73"/>
      <c r="O25" s="99" t="s">
        <v>26</v>
      </c>
      <c r="P25" s="70"/>
      <c r="Q25" s="71"/>
      <c r="R25" s="72" t="s">
        <v>29</v>
      </c>
    </row>
    <row r="26" spans="1:18" ht="15">
      <c r="A26" s="98"/>
      <c r="B26" s="98"/>
      <c r="C26" s="20" t="s">
        <v>2</v>
      </c>
      <c r="D26" s="21" t="s">
        <v>22</v>
      </c>
      <c r="E26" s="21" t="s">
        <v>28</v>
      </c>
      <c r="F26" s="20" t="s">
        <v>2</v>
      </c>
      <c r="G26" s="21" t="s">
        <v>16</v>
      </c>
      <c r="H26" s="21" t="s">
        <v>28</v>
      </c>
      <c r="I26" s="20" t="s">
        <v>2</v>
      </c>
      <c r="J26" s="21" t="s">
        <v>17</v>
      </c>
      <c r="K26" s="21" t="s">
        <v>28</v>
      </c>
      <c r="L26" s="20" t="s">
        <v>2</v>
      </c>
      <c r="M26" s="21" t="s">
        <v>22</v>
      </c>
      <c r="N26" s="21" t="s">
        <v>28</v>
      </c>
      <c r="O26" s="20" t="s">
        <v>2</v>
      </c>
      <c r="P26" s="22" t="s">
        <v>22</v>
      </c>
      <c r="Q26" s="22" t="s">
        <v>28</v>
      </c>
      <c r="R26" s="67"/>
    </row>
    <row r="27" spans="1:18" ht="15">
      <c r="A27" s="74" t="s">
        <v>32</v>
      </c>
      <c r="B27" s="23" t="s">
        <v>18</v>
      </c>
      <c r="C27" s="28"/>
      <c r="D27" s="26">
        <v>335</v>
      </c>
      <c r="E27" s="29">
        <f>C27*D27</f>
        <v>0</v>
      </c>
      <c r="F27" s="28"/>
      <c r="G27" s="26">
        <v>407</v>
      </c>
      <c r="H27" s="29">
        <f>G27*F27</f>
        <v>0</v>
      </c>
      <c r="I27" s="28"/>
      <c r="J27" s="26">
        <v>479</v>
      </c>
      <c r="K27" s="29">
        <f>J27*I27</f>
        <v>0</v>
      </c>
      <c r="L27" s="28"/>
      <c r="M27" s="26">
        <v>31</v>
      </c>
      <c r="N27" s="29">
        <f>M27*L27</f>
        <v>0</v>
      </c>
      <c r="O27" s="28"/>
      <c r="P27" s="27">
        <v>12</v>
      </c>
      <c r="Q27" s="30">
        <f>P27*O27</f>
        <v>0</v>
      </c>
      <c r="R27" s="31">
        <f>Q27+N27+K27+H27+E27</f>
        <v>0</v>
      </c>
    </row>
    <row r="28" spans="1:18" ht="15">
      <c r="A28" s="75"/>
      <c r="B28" s="23" t="s">
        <v>19</v>
      </c>
      <c r="C28" s="28"/>
      <c r="D28" s="26">
        <v>445</v>
      </c>
      <c r="E28" s="29">
        <f>C28*D28</f>
        <v>0</v>
      </c>
      <c r="F28" s="28"/>
      <c r="G28" s="26">
        <v>517</v>
      </c>
      <c r="H28" s="29">
        <f aca="true" t="shared" si="0" ref="H28:H37">G28*F28</f>
        <v>0</v>
      </c>
      <c r="I28" s="28"/>
      <c r="J28" s="26">
        <v>589</v>
      </c>
      <c r="K28" s="29">
        <f aca="true" t="shared" si="1" ref="K28:K37">J28*I28</f>
        <v>0</v>
      </c>
      <c r="L28" s="28"/>
      <c r="M28" s="26">
        <v>50</v>
      </c>
      <c r="N28" s="29">
        <f aca="true" t="shared" si="2" ref="N28:N37">M28*L28</f>
        <v>0</v>
      </c>
      <c r="O28" s="28"/>
      <c r="P28" s="27">
        <v>12</v>
      </c>
      <c r="Q28" s="30">
        <f aca="true" t="shared" si="3" ref="Q28:Q37">P28*O28</f>
        <v>0</v>
      </c>
      <c r="R28" s="31">
        <f aca="true" t="shared" si="4" ref="R28:R37">Q28+N28+K28+H28+E28</f>
        <v>0</v>
      </c>
    </row>
    <row r="29" spans="1:18" ht="15">
      <c r="A29" s="98"/>
      <c r="B29" s="23" t="s">
        <v>20</v>
      </c>
      <c r="C29" s="28"/>
      <c r="D29" s="26">
        <v>585</v>
      </c>
      <c r="E29" s="29">
        <f aca="true" t="shared" si="5" ref="E29:E37">C29*D29</f>
        <v>0</v>
      </c>
      <c r="F29" s="28"/>
      <c r="G29" s="26">
        <v>657</v>
      </c>
      <c r="H29" s="29">
        <f t="shared" si="0"/>
        <v>0</v>
      </c>
      <c r="I29" s="28"/>
      <c r="J29" s="26">
        <v>729</v>
      </c>
      <c r="K29" s="29">
        <f t="shared" si="1"/>
        <v>0</v>
      </c>
      <c r="L29" s="28"/>
      <c r="M29" s="26">
        <v>73</v>
      </c>
      <c r="N29" s="29">
        <f t="shared" si="2"/>
        <v>0</v>
      </c>
      <c r="O29" s="28"/>
      <c r="P29" s="27">
        <v>12</v>
      </c>
      <c r="Q29" s="30">
        <f t="shared" si="3"/>
        <v>0</v>
      </c>
      <c r="R29" s="31">
        <f t="shared" si="4"/>
        <v>0</v>
      </c>
    </row>
    <row r="30" spans="1:18" ht="15">
      <c r="A30" s="68" t="s">
        <v>33</v>
      </c>
      <c r="B30" s="23" t="s">
        <v>18</v>
      </c>
      <c r="C30" s="28"/>
      <c r="D30" s="26">
        <v>285</v>
      </c>
      <c r="E30" s="29">
        <f t="shared" si="5"/>
        <v>0</v>
      </c>
      <c r="F30" s="28"/>
      <c r="G30" s="26">
        <v>357</v>
      </c>
      <c r="H30" s="29">
        <f t="shared" si="0"/>
        <v>0</v>
      </c>
      <c r="I30" s="28"/>
      <c r="J30" s="26">
        <v>429</v>
      </c>
      <c r="K30" s="29">
        <f t="shared" si="1"/>
        <v>0</v>
      </c>
      <c r="L30" s="28"/>
      <c r="M30" s="26">
        <v>23</v>
      </c>
      <c r="N30" s="29">
        <f t="shared" si="2"/>
        <v>0</v>
      </c>
      <c r="O30" s="28"/>
      <c r="P30" s="27">
        <v>12</v>
      </c>
      <c r="Q30" s="30">
        <f t="shared" si="3"/>
        <v>0</v>
      </c>
      <c r="R30" s="31">
        <f t="shared" si="4"/>
        <v>0</v>
      </c>
    </row>
    <row r="31" spans="1:18" ht="15">
      <c r="A31" s="101"/>
      <c r="B31" s="23" t="s">
        <v>19</v>
      </c>
      <c r="C31" s="28"/>
      <c r="D31" s="26">
        <v>335</v>
      </c>
      <c r="E31" s="29">
        <f t="shared" si="5"/>
        <v>0</v>
      </c>
      <c r="F31" s="28"/>
      <c r="G31" s="26">
        <v>407</v>
      </c>
      <c r="H31" s="29">
        <f t="shared" si="0"/>
        <v>0</v>
      </c>
      <c r="I31" s="28"/>
      <c r="J31" s="26">
        <v>479</v>
      </c>
      <c r="K31" s="29">
        <f t="shared" si="1"/>
        <v>0</v>
      </c>
      <c r="L31" s="28"/>
      <c r="M31" s="26">
        <v>31</v>
      </c>
      <c r="N31" s="29">
        <f t="shared" si="2"/>
        <v>0</v>
      </c>
      <c r="O31" s="28"/>
      <c r="P31" s="27">
        <v>12</v>
      </c>
      <c r="Q31" s="30">
        <f t="shared" si="3"/>
        <v>0</v>
      </c>
      <c r="R31" s="31">
        <f t="shared" si="4"/>
        <v>0</v>
      </c>
    </row>
    <row r="32" spans="1:18" ht="15">
      <c r="A32" s="69"/>
      <c r="B32" s="23" t="s">
        <v>20</v>
      </c>
      <c r="C32" s="28"/>
      <c r="D32" s="26">
        <v>360</v>
      </c>
      <c r="E32" s="29">
        <f t="shared" si="5"/>
        <v>0</v>
      </c>
      <c r="F32" s="28"/>
      <c r="G32" s="26">
        <v>432</v>
      </c>
      <c r="H32" s="29">
        <f t="shared" si="0"/>
        <v>0</v>
      </c>
      <c r="I32" s="28"/>
      <c r="J32" s="26">
        <v>504</v>
      </c>
      <c r="K32" s="29">
        <f t="shared" si="1"/>
        <v>0</v>
      </c>
      <c r="L32" s="28"/>
      <c r="M32" s="26">
        <v>35</v>
      </c>
      <c r="N32" s="29">
        <f t="shared" si="2"/>
        <v>0</v>
      </c>
      <c r="O32" s="28"/>
      <c r="P32" s="27">
        <v>12</v>
      </c>
      <c r="Q32" s="30">
        <f t="shared" si="3"/>
        <v>0</v>
      </c>
      <c r="R32" s="31">
        <f t="shared" si="4"/>
        <v>0</v>
      </c>
    </row>
    <row r="33" spans="1:18" ht="15">
      <c r="A33" s="74" t="s">
        <v>34</v>
      </c>
      <c r="B33" s="23" t="s">
        <v>18</v>
      </c>
      <c r="C33" s="28"/>
      <c r="D33" s="26">
        <v>275</v>
      </c>
      <c r="E33" s="29">
        <f t="shared" si="5"/>
        <v>0</v>
      </c>
      <c r="F33" s="28"/>
      <c r="G33" s="26">
        <v>347</v>
      </c>
      <c r="H33" s="29">
        <f t="shared" si="0"/>
        <v>0</v>
      </c>
      <c r="I33" s="28"/>
      <c r="J33" s="26">
        <v>419</v>
      </c>
      <c r="K33" s="29">
        <f t="shared" si="1"/>
        <v>0</v>
      </c>
      <c r="L33" s="28"/>
      <c r="M33" s="26">
        <v>21</v>
      </c>
      <c r="N33" s="29">
        <f t="shared" si="2"/>
        <v>0</v>
      </c>
      <c r="O33" s="28"/>
      <c r="P33" s="27">
        <v>12</v>
      </c>
      <c r="Q33" s="30">
        <f t="shared" si="3"/>
        <v>0</v>
      </c>
      <c r="R33" s="31">
        <f t="shared" si="4"/>
        <v>0</v>
      </c>
    </row>
    <row r="34" spans="1:18" ht="15">
      <c r="A34" s="75"/>
      <c r="B34" s="23" t="s">
        <v>19</v>
      </c>
      <c r="C34" s="28"/>
      <c r="D34" s="26">
        <v>295</v>
      </c>
      <c r="E34" s="29">
        <f t="shared" si="5"/>
        <v>0</v>
      </c>
      <c r="F34" s="28"/>
      <c r="G34" s="26">
        <v>367</v>
      </c>
      <c r="H34" s="29">
        <f t="shared" si="0"/>
        <v>0</v>
      </c>
      <c r="I34" s="28"/>
      <c r="J34" s="26">
        <v>439</v>
      </c>
      <c r="K34" s="29">
        <f t="shared" si="1"/>
        <v>0</v>
      </c>
      <c r="L34" s="28"/>
      <c r="M34" s="26">
        <v>25</v>
      </c>
      <c r="N34" s="29">
        <f t="shared" si="2"/>
        <v>0</v>
      </c>
      <c r="O34" s="28"/>
      <c r="P34" s="27">
        <v>12</v>
      </c>
      <c r="Q34" s="30">
        <f t="shared" si="3"/>
        <v>0</v>
      </c>
      <c r="R34" s="31">
        <f t="shared" si="4"/>
        <v>0</v>
      </c>
    </row>
    <row r="35" spans="1:18" ht="15">
      <c r="A35" s="98"/>
      <c r="B35" s="23" t="s">
        <v>20</v>
      </c>
      <c r="C35" s="28"/>
      <c r="D35" s="26">
        <v>335</v>
      </c>
      <c r="E35" s="29">
        <f t="shared" si="5"/>
        <v>0</v>
      </c>
      <c r="F35" s="28"/>
      <c r="G35" s="26">
        <v>407</v>
      </c>
      <c r="H35" s="29">
        <f t="shared" si="0"/>
        <v>0</v>
      </c>
      <c r="I35" s="28"/>
      <c r="J35" s="26">
        <v>479</v>
      </c>
      <c r="K35" s="29">
        <f t="shared" si="1"/>
        <v>0</v>
      </c>
      <c r="L35" s="28"/>
      <c r="M35" s="26">
        <v>31</v>
      </c>
      <c r="N35" s="29">
        <f t="shared" si="2"/>
        <v>0</v>
      </c>
      <c r="O35" s="28"/>
      <c r="P35" s="27">
        <v>12</v>
      </c>
      <c r="Q35" s="30">
        <f t="shared" si="3"/>
        <v>0</v>
      </c>
      <c r="R35" s="31">
        <f t="shared" si="4"/>
        <v>0</v>
      </c>
    </row>
    <row r="36" spans="1:18" ht="15">
      <c r="A36" s="68" t="s">
        <v>35</v>
      </c>
      <c r="B36" s="23" t="s">
        <v>19</v>
      </c>
      <c r="C36" s="28"/>
      <c r="D36" s="26">
        <v>265</v>
      </c>
      <c r="E36" s="29">
        <f t="shared" si="5"/>
        <v>0</v>
      </c>
      <c r="F36" s="28"/>
      <c r="G36" s="26">
        <v>337</v>
      </c>
      <c r="H36" s="29">
        <f t="shared" si="0"/>
        <v>0</v>
      </c>
      <c r="I36" s="28"/>
      <c r="J36" s="26">
        <v>409</v>
      </c>
      <c r="K36" s="29">
        <f t="shared" si="1"/>
        <v>0</v>
      </c>
      <c r="L36" s="28"/>
      <c r="M36" s="26">
        <v>20</v>
      </c>
      <c r="N36" s="29">
        <f t="shared" si="2"/>
        <v>0</v>
      </c>
      <c r="O36" s="28"/>
      <c r="P36" s="27">
        <v>12</v>
      </c>
      <c r="Q36" s="30">
        <f t="shared" si="3"/>
        <v>0</v>
      </c>
      <c r="R36" s="31">
        <f t="shared" si="4"/>
        <v>0</v>
      </c>
    </row>
    <row r="37" spans="1:18" ht="15">
      <c r="A37" s="69"/>
      <c r="B37" s="23" t="s">
        <v>20</v>
      </c>
      <c r="C37" s="28"/>
      <c r="D37" s="26">
        <v>285</v>
      </c>
      <c r="E37" s="29">
        <f t="shared" si="5"/>
        <v>0</v>
      </c>
      <c r="F37" s="28"/>
      <c r="G37" s="26">
        <v>357</v>
      </c>
      <c r="H37" s="29">
        <f t="shared" si="0"/>
        <v>0</v>
      </c>
      <c r="I37" s="28"/>
      <c r="J37" s="26">
        <v>429</v>
      </c>
      <c r="K37" s="29">
        <f t="shared" si="1"/>
        <v>0</v>
      </c>
      <c r="L37" s="28"/>
      <c r="M37" s="26">
        <v>23</v>
      </c>
      <c r="N37" s="29">
        <f t="shared" si="2"/>
        <v>0</v>
      </c>
      <c r="O37" s="28"/>
      <c r="P37" s="27">
        <v>12</v>
      </c>
      <c r="Q37" s="30">
        <f t="shared" si="3"/>
        <v>0</v>
      </c>
      <c r="R37" s="31">
        <f t="shared" si="4"/>
        <v>0</v>
      </c>
    </row>
    <row r="39" spans="1:14" ht="15">
      <c r="A39" s="76" t="s">
        <v>30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>
        <f>SUM(R27:R37)*25%</f>
        <v>0</v>
      </c>
      <c r="N39" s="77"/>
    </row>
    <row r="40" spans="1:15" ht="15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8"/>
      <c r="O40" s="14"/>
    </row>
    <row r="41" spans="1:15" ht="15">
      <c r="A41" s="106" t="s">
        <v>37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77">
        <f>M39-M21</f>
        <v>0</v>
      </c>
      <c r="N41" s="77"/>
      <c r="O41" s="14"/>
    </row>
    <row r="42" spans="3:14" s="14" customFormat="1" ht="1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6"/>
    </row>
    <row r="44" spans="1:18" ht="15">
      <c r="A44" s="1"/>
      <c r="C44" s="107" t="s">
        <v>40</v>
      </c>
      <c r="D44" s="107"/>
      <c r="E44" s="107"/>
      <c r="F44" s="1"/>
      <c r="G44" s="1"/>
      <c r="H44" s="1"/>
      <c r="I44" s="1"/>
      <c r="J44" s="1"/>
      <c r="K44" s="1"/>
      <c r="L44" s="1"/>
      <c r="M44" s="1"/>
      <c r="N44" s="108" t="s">
        <v>144</v>
      </c>
      <c r="O44" s="108"/>
      <c r="P44" s="108"/>
      <c r="Q44" s="108"/>
      <c r="R44" s="108"/>
    </row>
    <row r="45" spans="1:18" ht="15">
      <c r="A45" s="1"/>
      <c r="B45" s="1"/>
      <c r="C45" s="103"/>
      <c r="D45" s="103"/>
      <c r="E45" s="103"/>
      <c r="F45" s="1"/>
      <c r="G45" s="1"/>
      <c r="H45" s="1"/>
      <c r="I45" s="1"/>
      <c r="J45" s="1"/>
      <c r="K45" s="1"/>
      <c r="L45" s="1"/>
      <c r="M45" s="1"/>
      <c r="N45" s="103"/>
      <c r="O45" s="103"/>
      <c r="P45" s="103"/>
      <c r="Q45" s="103"/>
      <c r="R45" s="103"/>
    </row>
    <row r="46" spans="1:18" ht="15">
      <c r="A46" s="1"/>
      <c r="C46" s="85"/>
      <c r="D46" s="85"/>
      <c r="E46" s="85"/>
      <c r="F46" s="5"/>
      <c r="G46" s="5"/>
      <c r="H46" s="10"/>
      <c r="I46" s="9"/>
      <c r="J46" s="9"/>
      <c r="K46" s="11"/>
      <c r="L46" s="11"/>
      <c r="M46" s="11"/>
      <c r="N46" s="85"/>
      <c r="O46" s="85"/>
      <c r="P46" s="85"/>
      <c r="Q46" s="85"/>
      <c r="R46" s="85"/>
    </row>
    <row r="47" spans="1:18" ht="15">
      <c r="A47" s="1"/>
      <c r="C47" s="3"/>
      <c r="D47" s="3"/>
      <c r="E47" s="7"/>
      <c r="F47" s="8"/>
      <c r="G47" s="8"/>
      <c r="H47" s="3"/>
      <c r="I47" s="9"/>
      <c r="J47" s="9"/>
      <c r="K47" s="1"/>
      <c r="L47" s="1"/>
      <c r="M47" s="1"/>
      <c r="N47" s="1"/>
      <c r="O47" s="1"/>
      <c r="P47" s="1"/>
      <c r="Q47" s="1"/>
      <c r="R47" s="1"/>
    </row>
    <row r="48" spans="1:18" ht="15">
      <c r="A48" s="104" t="s">
        <v>143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  <row r="49" spans="1:18" ht="15">
      <c r="A49" s="105" t="s">
        <v>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</row>
    <row r="51" spans="1:14" ht="15">
      <c r="A51" s="64"/>
      <c r="B51" s="64"/>
      <c r="C51" s="64"/>
      <c r="D51" s="109" t="s">
        <v>124</v>
      </c>
      <c r="E51" s="109"/>
      <c r="F51" s="110" t="s">
        <v>123</v>
      </c>
      <c r="G51" s="110"/>
      <c r="H51" s="110"/>
      <c r="I51" s="110"/>
      <c r="J51" s="110"/>
      <c r="K51" s="110"/>
      <c r="L51" s="110"/>
      <c r="M51" s="110"/>
      <c r="N51" s="110"/>
    </row>
    <row r="52" spans="1:14" ht="15">
      <c r="A52" s="64"/>
      <c r="B52" s="64"/>
      <c r="C52" s="64"/>
      <c r="D52" s="109"/>
      <c r="E52" s="109"/>
      <c r="F52" s="110" t="s">
        <v>120</v>
      </c>
      <c r="G52" s="110"/>
      <c r="H52" s="110"/>
      <c r="I52" s="110"/>
      <c r="J52" s="110"/>
      <c r="K52" s="110"/>
      <c r="L52" s="110"/>
      <c r="M52" s="110"/>
      <c r="N52" s="110"/>
    </row>
    <row r="53" spans="1:14" ht="15">
      <c r="A53" s="64"/>
      <c r="B53" s="64"/>
      <c r="C53" s="64"/>
      <c r="D53" s="109"/>
      <c r="E53" s="109"/>
      <c r="F53" s="110" t="s">
        <v>121</v>
      </c>
      <c r="G53" s="110"/>
      <c r="H53" s="110"/>
      <c r="I53" s="110"/>
      <c r="J53" s="110"/>
      <c r="K53" s="110"/>
      <c r="L53" s="110"/>
      <c r="M53" s="110"/>
      <c r="N53" s="110"/>
    </row>
    <row r="54" spans="1:14" ht="15">
      <c r="A54" s="64"/>
      <c r="B54" s="64"/>
      <c r="C54" s="64"/>
      <c r="D54" s="109"/>
      <c r="E54" s="109"/>
      <c r="F54" s="110" t="s">
        <v>122</v>
      </c>
      <c r="G54" s="110"/>
      <c r="H54" s="110"/>
      <c r="I54" s="110"/>
      <c r="J54" s="110"/>
      <c r="K54" s="110"/>
      <c r="L54" s="110"/>
      <c r="M54" s="110"/>
      <c r="N54" s="110"/>
    </row>
    <row r="55" spans="1:14" ht="15">
      <c r="A55" s="64"/>
      <c r="B55" s="64"/>
      <c r="C55" s="64"/>
      <c r="D55" s="64"/>
      <c r="E55" s="64"/>
      <c r="F55" s="102" t="s">
        <v>135</v>
      </c>
      <c r="G55" s="102"/>
      <c r="H55" s="102"/>
      <c r="I55" s="102"/>
      <c r="J55" s="102"/>
      <c r="K55" s="102"/>
      <c r="L55" s="102"/>
      <c r="M55" s="102"/>
      <c r="N55" s="102"/>
    </row>
    <row r="56" spans="1:14" ht="15">
      <c r="A56" s="64"/>
      <c r="B56" s="64"/>
      <c r="C56" s="64"/>
      <c r="D56" s="64"/>
      <c r="E56" s="64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14" ht="15">
      <c r="A57" s="64"/>
      <c r="B57" s="64"/>
      <c r="C57" s="64"/>
      <c r="D57" s="64"/>
      <c r="E57" s="64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2:19" ht="15">
      <c r="B58" s="83" t="s">
        <v>141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</row>
  </sheetData>
  <sheetProtection/>
  <mergeCells count="50">
    <mergeCell ref="B58:S58"/>
    <mergeCell ref="C45:E46"/>
    <mergeCell ref="N45:R46"/>
    <mergeCell ref="A48:R48"/>
    <mergeCell ref="A49:R49"/>
    <mergeCell ref="D51:E54"/>
    <mergeCell ref="F51:N51"/>
    <mergeCell ref="F52:N52"/>
    <mergeCell ref="F53:N53"/>
    <mergeCell ref="F54:N54"/>
    <mergeCell ref="R25:R26"/>
    <mergeCell ref="A27:A29"/>
    <mergeCell ref="A30:A32"/>
    <mergeCell ref="F55:N57"/>
    <mergeCell ref="A41:L41"/>
    <mergeCell ref="M41:N41"/>
    <mergeCell ref="C44:E44"/>
    <mergeCell ref="N44:R44"/>
    <mergeCell ref="A33:A35"/>
    <mergeCell ref="A39:L39"/>
    <mergeCell ref="M39:N39"/>
    <mergeCell ref="A36:A37"/>
    <mergeCell ref="A21:L21"/>
    <mergeCell ref="M21:N21"/>
    <mergeCell ref="A23:R23"/>
    <mergeCell ref="A25:A26"/>
    <mergeCell ref="B25:B26"/>
    <mergeCell ref="C25:E25"/>
    <mergeCell ref="F25:H25"/>
    <mergeCell ref="I25:K25"/>
    <mergeCell ref="L25:N25"/>
    <mergeCell ref="O25:Q25"/>
    <mergeCell ref="A16:F16"/>
    <mergeCell ref="A17:F17"/>
    <mergeCell ref="A18:F18"/>
    <mergeCell ref="G16:R16"/>
    <mergeCell ref="G17:R17"/>
    <mergeCell ref="G18:R18"/>
    <mergeCell ref="A13:F13"/>
    <mergeCell ref="A14:F14"/>
    <mergeCell ref="A15:F15"/>
    <mergeCell ref="G13:R13"/>
    <mergeCell ref="G14:R14"/>
    <mergeCell ref="G15:R15"/>
    <mergeCell ref="A12:F12"/>
    <mergeCell ref="G12:R12"/>
    <mergeCell ref="A6:R6"/>
    <mergeCell ref="A7:R7"/>
    <mergeCell ref="A9:H9"/>
    <mergeCell ref="I9:R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PageLayoutView="0" workbookViewId="0" topLeftCell="A1">
      <selection activeCell="E13" sqref="E13:R13"/>
    </sheetView>
  </sheetViews>
  <sheetFormatPr defaultColWidth="9.140625" defaultRowHeight="15"/>
  <cols>
    <col min="1" max="1" width="8.00390625" style="0" customWidth="1"/>
    <col min="2" max="2" width="6.140625" style="0" customWidth="1"/>
    <col min="3" max="3" width="8.28125" style="0" bestFit="1" customWidth="1"/>
    <col min="4" max="4" width="8.00390625" style="0" bestFit="1" customWidth="1"/>
    <col min="5" max="6" width="8.28125" style="0" bestFit="1" customWidth="1"/>
    <col min="7" max="7" width="8.00390625" style="0" bestFit="1" customWidth="1"/>
    <col min="8" max="8" width="11.8515625" style="0" customWidth="1"/>
    <col min="9" max="9" width="8.28125" style="0" bestFit="1" customWidth="1"/>
    <col min="10" max="10" width="8.7109375" style="0" bestFit="1" customWidth="1"/>
    <col min="11" max="11" width="11.8515625" style="0" customWidth="1"/>
    <col min="12" max="12" width="8.28125" style="0" bestFit="1" customWidth="1"/>
    <col min="13" max="13" width="7.00390625" style="0" bestFit="1" customWidth="1"/>
    <col min="14" max="14" width="11.8515625" style="0" customWidth="1"/>
    <col min="16" max="16" width="7.00390625" style="0" bestFit="1" customWidth="1"/>
    <col min="17" max="18" width="11.8515625" style="0" customWidth="1"/>
  </cols>
  <sheetData>
    <row r="1" spans="1:18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82" t="s">
        <v>140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ht="15">
      <c r="A7" s="83" t="s">
        <v>149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84" t="s">
        <v>142</v>
      </c>
      <c r="B9" s="84"/>
      <c r="C9" s="84"/>
      <c r="D9" s="84"/>
      <c r="E9" s="84"/>
      <c r="F9" s="84"/>
      <c r="G9" s="84"/>
      <c r="H9" s="84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18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thickBot="1">
      <c r="A11" s="2"/>
      <c r="B11" s="2"/>
      <c r="C11" s="2"/>
      <c r="D11" s="2"/>
      <c r="E11" s="2"/>
      <c r="F11" s="2"/>
      <c r="G11" s="2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78" t="s">
        <v>118</v>
      </c>
      <c r="B12" s="79"/>
      <c r="C12" s="79"/>
      <c r="D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</row>
    <row r="13" spans="1:18" ht="15">
      <c r="A13" s="86" t="s">
        <v>119</v>
      </c>
      <c r="B13" s="87"/>
      <c r="C13" s="87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</row>
    <row r="14" spans="1:18" ht="15">
      <c r="A14" s="86" t="s">
        <v>11</v>
      </c>
      <c r="B14" s="87"/>
      <c r="C14" s="87"/>
      <c r="D14" s="87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4"/>
    </row>
    <row r="15" spans="1:18" ht="15">
      <c r="A15" s="86" t="s">
        <v>12</v>
      </c>
      <c r="B15" s="87"/>
      <c r="C15" s="87"/>
      <c r="D15" s="87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4"/>
    </row>
    <row r="16" spans="1:18" ht="15">
      <c r="A16" s="86" t="s">
        <v>13</v>
      </c>
      <c r="B16" s="87"/>
      <c r="C16" s="87"/>
      <c r="D16" s="87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4"/>
    </row>
    <row r="17" spans="1:18" ht="15">
      <c r="A17" s="86" t="s">
        <v>14</v>
      </c>
      <c r="B17" s="87"/>
      <c r="C17" s="87"/>
      <c r="D17" s="87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</row>
    <row r="18" spans="1:18" ht="15.75" thickBot="1">
      <c r="A18" s="90" t="s">
        <v>15</v>
      </c>
      <c r="B18" s="91"/>
      <c r="C18" s="91"/>
      <c r="D18" s="91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6"/>
    </row>
    <row r="19" spans="1:18" ht="1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5">
      <c r="A20" s="96" t="s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spans="1:18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5">
      <c r="A22" s="1"/>
      <c r="D22" s="111" t="s">
        <v>2</v>
      </c>
      <c r="E22" s="111"/>
      <c r="F22" s="111" t="s">
        <v>3</v>
      </c>
      <c r="G22" s="111"/>
      <c r="H22" s="111"/>
      <c r="I22" s="111"/>
      <c r="J22" s="111"/>
      <c r="K22" s="111"/>
      <c r="L22" s="33"/>
      <c r="M22" s="33"/>
      <c r="N22" s="13"/>
      <c r="O22" s="13"/>
      <c r="P22" s="13"/>
      <c r="Q22" s="13"/>
      <c r="R22" s="13"/>
    </row>
    <row r="23" spans="1:18" ht="15">
      <c r="A23" s="1"/>
      <c r="D23" s="37" t="s">
        <v>38</v>
      </c>
      <c r="E23" s="37" t="s">
        <v>39</v>
      </c>
      <c r="F23" s="111"/>
      <c r="G23" s="111"/>
      <c r="H23" s="111"/>
      <c r="I23" s="111"/>
      <c r="J23" s="111"/>
      <c r="K23" s="111"/>
      <c r="L23" s="34"/>
      <c r="M23" s="34"/>
      <c r="N23" s="13"/>
      <c r="O23" s="13"/>
      <c r="P23" s="13"/>
      <c r="Q23" s="13"/>
      <c r="R23" s="13"/>
    </row>
    <row r="24" spans="1:18" ht="15">
      <c r="A24" s="1"/>
      <c r="D24" s="36">
        <v>0</v>
      </c>
      <c r="E24" s="36">
        <v>0</v>
      </c>
      <c r="F24" s="112" t="s">
        <v>145</v>
      </c>
      <c r="G24" s="112"/>
      <c r="H24" s="112"/>
      <c r="I24" s="112"/>
      <c r="J24" s="112"/>
      <c r="K24" s="112"/>
      <c r="N24" s="13"/>
      <c r="O24" s="13"/>
      <c r="P24" s="13"/>
      <c r="Q24" s="13"/>
      <c r="R24" s="13"/>
    </row>
    <row r="25" spans="1:18" ht="15">
      <c r="A25" s="1"/>
      <c r="D25" s="6">
        <v>0</v>
      </c>
      <c r="E25" s="6">
        <v>0</v>
      </c>
      <c r="F25" s="112" t="s">
        <v>146</v>
      </c>
      <c r="G25" s="112"/>
      <c r="H25" s="112"/>
      <c r="I25" s="112"/>
      <c r="J25" s="112"/>
      <c r="K25" s="112"/>
      <c r="N25" s="13"/>
      <c r="O25" s="13"/>
      <c r="P25" s="13"/>
      <c r="Q25" s="13"/>
      <c r="R25" s="13"/>
    </row>
    <row r="26" spans="1:18" ht="15">
      <c r="A26" s="1"/>
      <c r="D26" s="6">
        <v>0</v>
      </c>
      <c r="E26" s="6">
        <v>0</v>
      </c>
      <c r="F26" s="112" t="s">
        <v>147</v>
      </c>
      <c r="G26" s="112"/>
      <c r="H26" s="112"/>
      <c r="I26" s="112"/>
      <c r="J26" s="112"/>
      <c r="K26" s="112"/>
      <c r="N26" s="13"/>
      <c r="O26" s="13"/>
      <c r="P26" s="13"/>
      <c r="Q26" s="13"/>
      <c r="R26" s="13"/>
    </row>
    <row r="27" spans="1:18" ht="15">
      <c r="A27" s="1"/>
      <c r="D27" s="6">
        <v>0</v>
      </c>
      <c r="E27" s="6">
        <v>0</v>
      </c>
      <c r="F27" s="112" t="s">
        <v>136</v>
      </c>
      <c r="G27" s="112"/>
      <c r="H27" s="112"/>
      <c r="I27" s="112"/>
      <c r="J27" s="112"/>
      <c r="K27" s="112"/>
      <c r="N27" s="13"/>
      <c r="O27" s="13"/>
      <c r="P27" s="13"/>
      <c r="Q27" s="13"/>
      <c r="R27" s="13"/>
    </row>
    <row r="28" spans="1:18" ht="15">
      <c r="A28" s="1"/>
      <c r="E28" s="1"/>
      <c r="F28" s="1"/>
      <c r="G28" s="1"/>
      <c r="H28" s="1"/>
      <c r="I28" s="1"/>
      <c r="J28" s="1"/>
      <c r="K28" s="1"/>
      <c r="N28" s="13"/>
      <c r="O28" s="13"/>
      <c r="P28" s="13"/>
      <c r="Q28" s="13"/>
      <c r="R28" s="13"/>
    </row>
    <row r="29" spans="1:18" ht="15">
      <c r="A29" s="94" t="s">
        <v>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>
        <f>SUM(D24+D25+D27+E24+E25+E27)*85*25%</f>
        <v>0</v>
      </c>
      <c r="N29" s="95"/>
      <c r="O29" s="13"/>
      <c r="P29" s="13"/>
      <c r="Q29" s="13"/>
      <c r="R29" s="13"/>
    </row>
    <row r="30" spans="1:18" ht="15">
      <c r="A30" s="1"/>
      <c r="K30" s="1"/>
      <c r="N30" s="1"/>
      <c r="O30" s="1"/>
      <c r="P30" s="1"/>
      <c r="Q30" s="1"/>
      <c r="R30" s="1"/>
    </row>
    <row r="31" spans="1:18" ht="15">
      <c r="A31" s="96" t="s">
        <v>36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3" spans="1:18" ht="15">
      <c r="A33" s="97" t="s">
        <v>31</v>
      </c>
      <c r="B33" s="97" t="s">
        <v>27</v>
      </c>
      <c r="C33" s="99" t="s">
        <v>21</v>
      </c>
      <c r="D33" s="100"/>
      <c r="E33" s="73"/>
      <c r="F33" s="99" t="s">
        <v>23</v>
      </c>
      <c r="G33" s="100"/>
      <c r="H33" s="73"/>
      <c r="I33" s="99" t="s">
        <v>24</v>
      </c>
      <c r="J33" s="100"/>
      <c r="K33" s="73"/>
      <c r="L33" s="99" t="s">
        <v>25</v>
      </c>
      <c r="M33" s="100"/>
      <c r="N33" s="73"/>
      <c r="O33" s="99" t="s">
        <v>26</v>
      </c>
      <c r="P33" s="70"/>
      <c r="Q33" s="71"/>
      <c r="R33" s="72" t="s">
        <v>29</v>
      </c>
    </row>
    <row r="34" spans="1:18" ht="15">
      <c r="A34" s="98"/>
      <c r="B34" s="98"/>
      <c r="C34" s="20" t="s">
        <v>2</v>
      </c>
      <c r="D34" s="21" t="s">
        <v>22</v>
      </c>
      <c r="E34" s="21" t="s">
        <v>28</v>
      </c>
      <c r="F34" s="20" t="s">
        <v>2</v>
      </c>
      <c r="G34" s="21" t="s">
        <v>16</v>
      </c>
      <c r="H34" s="21" t="s">
        <v>28</v>
      </c>
      <c r="I34" s="20" t="s">
        <v>2</v>
      </c>
      <c r="J34" s="21" t="s">
        <v>17</v>
      </c>
      <c r="K34" s="21" t="s">
        <v>28</v>
      </c>
      <c r="L34" s="20" t="s">
        <v>2</v>
      </c>
      <c r="M34" s="21" t="s">
        <v>22</v>
      </c>
      <c r="N34" s="21" t="s">
        <v>28</v>
      </c>
      <c r="O34" s="20" t="s">
        <v>2</v>
      </c>
      <c r="P34" s="22" t="s">
        <v>22</v>
      </c>
      <c r="Q34" s="22" t="s">
        <v>28</v>
      </c>
      <c r="R34" s="67"/>
    </row>
    <row r="35" spans="1:18" ht="15">
      <c r="A35" s="74" t="s">
        <v>32</v>
      </c>
      <c r="B35" s="23" t="s">
        <v>18</v>
      </c>
      <c r="C35" s="28"/>
      <c r="D35" s="26">
        <v>335</v>
      </c>
      <c r="E35" s="29">
        <f>C35*D35</f>
        <v>0</v>
      </c>
      <c r="F35" s="28"/>
      <c r="G35" s="26">
        <v>407</v>
      </c>
      <c r="H35" s="29">
        <f>G35*F35</f>
        <v>0</v>
      </c>
      <c r="I35" s="28"/>
      <c r="J35" s="26">
        <v>479</v>
      </c>
      <c r="K35" s="29">
        <f>J35*I35</f>
        <v>0</v>
      </c>
      <c r="L35" s="28"/>
      <c r="M35" s="26">
        <v>31</v>
      </c>
      <c r="N35" s="29">
        <f>M35*L35</f>
        <v>0</v>
      </c>
      <c r="O35" s="28"/>
      <c r="P35" s="27">
        <v>12</v>
      </c>
      <c r="Q35" s="30">
        <f>P35*O35</f>
        <v>0</v>
      </c>
      <c r="R35" s="31">
        <f>Q35+N35+K35+H35+E35</f>
        <v>0</v>
      </c>
    </row>
    <row r="36" spans="1:18" ht="15">
      <c r="A36" s="75"/>
      <c r="B36" s="23" t="s">
        <v>19</v>
      </c>
      <c r="C36" s="28"/>
      <c r="D36" s="26">
        <v>445</v>
      </c>
      <c r="E36" s="29">
        <f>C36*D36</f>
        <v>0</v>
      </c>
      <c r="F36" s="28"/>
      <c r="G36" s="26">
        <v>517</v>
      </c>
      <c r="H36" s="29">
        <f aca="true" t="shared" si="0" ref="H36:H45">G36*F36</f>
        <v>0</v>
      </c>
      <c r="I36" s="28"/>
      <c r="J36" s="26">
        <v>589</v>
      </c>
      <c r="K36" s="29">
        <f aca="true" t="shared" si="1" ref="K36:K45">J36*I36</f>
        <v>0</v>
      </c>
      <c r="L36" s="28"/>
      <c r="M36" s="26">
        <v>50</v>
      </c>
      <c r="N36" s="29">
        <f aca="true" t="shared" si="2" ref="N36:N45">M36*L36</f>
        <v>0</v>
      </c>
      <c r="O36" s="28"/>
      <c r="P36" s="27">
        <v>12</v>
      </c>
      <c r="Q36" s="30">
        <f aca="true" t="shared" si="3" ref="Q36:Q45">P36*O36</f>
        <v>0</v>
      </c>
      <c r="R36" s="31">
        <f aca="true" t="shared" si="4" ref="R36:R45">Q36+N36+K36+H36+E36</f>
        <v>0</v>
      </c>
    </row>
    <row r="37" spans="1:18" ht="15">
      <c r="A37" s="98"/>
      <c r="B37" s="23" t="s">
        <v>20</v>
      </c>
      <c r="C37" s="28"/>
      <c r="D37" s="26">
        <v>585</v>
      </c>
      <c r="E37" s="29">
        <f aca="true" t="shared" si="5" ref="E37:E45">C37*D37</f>
        <v>0</v>
      </c>
      <c r="F37" s="28"/>
      <c r="G37" s="26">
        <v>657</v>
      </c>
      <c r="H37" s="29">
        <f t="shared" si="0"/>
        <v>0</v>
      </c>
      <c r="I37" s="28"/>
      <c r="J37" s="26">
        <v>729</v>
      </c>
      <c r="K37" s="29">
        <f t="shared" si="1"/>
        <v>0</v>
      </c>
      <c r="L37" s="28"/>
      <c r="M37" s="26">
        <v>73</v>
      </c>
      <c r="N37" s="29">
        <f t="shared" si="2"/>
        <v>0</v>
      </c>
      <c r="O37" s="28"/>
      <c r="P37" s="27">
        <v>12</v>
      </c>
      <c r="Q37" s="30">
        <f t="shared" si="3"/>
        <v>0</v>
      </c>
      <c r="R37" s="31">
        <f t="shared" si="4"/>
        <v>0</v>
      </c>
    </row>
    <row r="38" spans="1:18" ht="15">
      <c r="A38" s="68" t="s">
        <v>33</v>
      </c>
      <c r="B38" s="23" t="s">
        <v>18</v>
      </c>
      <c r="C38" s="28"/>
      <c r="D38" s="26">
        <v>285</v>
      </c>
      <c r="E38" s="29">
        <f t="shared" si="5"/>
        <v>0</v>
      </c>
      <c r="F38" s="28"/>
      <c r="G38" s="26">
        <v>357</v>
      </c>
      <c r="H38" s="29">
        <f t="shared" si="0"/>
        <v>0</v>
      </c>
      <c r="I38" s="28"/>
      <c r="J38" s="26">
        <v>429</v>
      </c>
      <c r="K38" s="29">
        <f t="shared" si="1"/>
        <v>0</v>
      </c>
      <c r="L38" s="28"/>
      <c r="M38" s="26">
        <v>23</v>
      </c>
      <c r="N38" s="29">
        <f t="shared" si="2"/>
        <v>0</v>
      </c>
      <c r="O38" s="28"/>
      <c r="P38" s="27">
        <v>12</v>
      </c>
      <c r="Q38" s="30">
        <f t="shared" si="3"/>
        <v>0</v>
      </c>
      <c r="R38" s="31">
        <f t="shared" si="4"/>
        <v>0</v>
      </c>
    </row>
    <row r="39" spans="1:18" ht="15">
      <c r="A39" s="101"/>
      <c r="B39" s="23" t="s">
        <v>19</v>
      </c>
      <c r="C39" s="28"/>
      <c r="D39" s="26">
        <v>335</v>
      </c>
      <c r="E39" s="29">
        <f t="shared" si="5"/>
        <v>0</v>
      </c>
      <c r="F39" s="28"/>
      <c r="G39" s="26">
        <v>407</v>
      </c>
      <c r="H39" s="29">
        <f t="shared" si="0"/>
        <v>0</v>
      </c>
      <c r="I39" s="28"/>
      <c r="J39" s="26">
        <v>479</v>
      </c>
      <c r="K39" s="29">
        <f t="shared" si="1"/>
        <v>0</v>
      </c>
      <c r="L39" s="28"/>
      <c r="M39" s="26">
        <v>31</v>
      </c>
      <c r="N39" s="29">
        <f t="shared" si="2"/>
        <v>0</v>
      </c>
      <c r="O39" s="28"/>
      <c r="P39" s="27">
        <v>12</v>
      </c>
      <c r="Q39" s="30">
        <f t="shared" si="3"/>
        <v>0</v>
      </c>
      <c r="R39" s="31">
        <f t="shared" si="4"/>
        <v>0</v>
      </c>
    </row>
    <row r="40" spans="1:18" ht="15">
      <c r="A40" s="69"/>
      <c r="B40" s="23" t="s">
        <v>20</v>
      </c>
      <c r="C40" s="28"/>
      <c r="D40" s="26">
        <v>360</v>
      </c>
      <c r="E40" s="29">
        <f t="shared" si="5"/>
        <v>0</v>
      </c>
      <c r="F40" s="28"/>
      <c r="G40" s="26">
        <v>432</v>
      </c>
      <c r="H40" s="29">
        <f t="shared" si="0"/>
        <v>0</v>
      </c>
      <c r="I40" s="28"/>
      <c r="J40" s="26">
        <v>504</v>
      </c>
      <c r="K40" s="29">
        <f t="shared" si="1"/>
        <v>0</v>
      </c>
      <c r="L40" s="28"/>
      <c r="M40" s="26">
        <v>35</v>
      </c>
      <c r="N40" s="29">
        <f t="shared" si="2"/>
        <v>0</v>
      </c>
      <c r="O40" s="28"/>
      <c r="P40" s="27">
        <v>12</v>
      </c>
      <c r="Q40" s="30">
        <f t="shared" si="3"/>
        <v>0</v>
      </c>
      <c r="R40" s="31">
        <f t="shared" si="4"/>
        <v>0</v>
      </c>
    </row>
    <row r="41" spans="1:18" ht="15">
      <c r="A41" s="74" t="s">
        <v>34</v>
      </c>
      <c r="B41" s="23" t="s">
        <v>18</v>
      </c>
      <c r="C41" s="28"/>
      <c r="D41" s="26">
        <v>275</v>
      </c>
      <c r="E41" s="29">
        <f t="shared" si="5"/>
        <v>0</v>
      </c>
      <c r="F41" s="28"/>
      <c r="G41" s="26">
        <v>347</v>
      </c>
      <c r="H41" s="29">
        <f t="shared" si="0"/>
        <v>0</v>
      </c>
      <c r="I41" s="28"/>
      <c r="J41" s="26">
        <v>419</v>
      </c>
      <c r="K41" s="29">
        <f t="shared" si="1"/>
        <v>0</v>
      </c>
      <c r="L41" s="28"/>
      <c r="M41" s="26">
        <v>21</v>
      </c>
      <c r="N41" s="29">
        <f t="shared" si="2"/>
        <v>0</v>
      </c>
      <c r="O41" s="28"/>
      <c r="P41" s="27">
        <v>12</v>
      </c>
      <c r="Q41" s="30">
        <f t="shared" si="3"/>
        <v>0</v>
      </c>
      <c r="R41" s="31">
        <f t="shared" si="4"/>
        <v>0</v>
      </c>
    </row>
    <row r="42" spans="1:18" ht="15">
      <c r="A42" s="75"/>
      <c r="B42" s="23" t="s">
        <v>19</v>
      </c>
      <c r="C42" s="28"/>
      <c r="D42" s="26">
        <v>295</v>
      </c>
      <c r="E42" s="29">
        <f t="shared" si="5"/>
        <v>0</v>
      </c>
      <c r="F42" s="28"/>
      <c r="G42" s="26">
        <v>367</v>
      </c>
      <c r="H42" s="29">
        <f t="shared" si="0"/>
        <v>0</v>
      </c>
      <c r="I42" s="28"/>
      <c r="J42" s="26">
        <v>439</v>
      </c>
      <c r="K42" s="29">
        <f t="shared" si="1"/>
        <v>0</v>
      </c>
      <c r="L42" s="28"/>
      <c r="M42" s="26">
        <v>25</v>
      </c>
      <c r="N42" s="29">
        <f t="shared" si="2"/>
        <v>0</v>
      </c>
      <c r="O42" s="28"/>
      <c r="P42" s="27">
        <v>12</v>
      </c>
      <c r="Q42" s="30">
        <f t="shared" si="3"/>
        <v>0</v>
      </c>
      <c r="R42" s="31">
        <f t="shared" si="4"/>
        <v>0</v>
      </c>
    </row>
    <row r="43" spans="1:18" ht="15">
      <c r="A43" s="98"/>
      <c r="B43" s="23" t="s">
        <v>20</v>
      </c>
      <c r="C43" s="28"/>
      <c r="D43" s="26">
        <v>335</v>
      </c>
      <c r="E43" s="29">
        <f t="shared" si="5"/>
        <v>0</v>
      </c>
      <c r="F43" s="28"/>
      <c r="G43" s="26">
        <v>407</v>
      </c>
      <c r="H43" s="29">
        <f t="shared" si="0"/>
        <v>0</v>
      </c>
      <c r="I43" s="28"/>
      <c r="J43" s="26">
        <v>479</v>
      </c>
      <c r="K43" s="29">
        <f t="shared" si="1"/>
        <v>0</v>
      </c>
      <c r="L43" s="28"/>
      <c r="M43" s="26">
        <v>31</v>
      </c>
      <c r="N43" s="29">
        <f t="shared" si="2"/>
        <v>0</v>
      </c>
      <c r="O43" s="28"/>
      <c r="P43" s="27">
        <v>12</v>
      </c>
      <c r="Q43" s="30">
        <f t="shared" si="3"/>
        <v>0</v>
      </c>
      <c r="R43" s="31">
        <f t="shared" si="4"/>
        <v>0</v>
      </c>
    </row>
    <row r="44" spans="1:18" ht="15">
      <c r="A44" s="68" t="s">
        <v>35</v>
      </c>
      <c r="B44" s="23" t="s">
        <v>19</v>
      </c>
      <c r="C44" s="28"/>
      <c r="D44" s="26">
        <v>265</v>
      </c>
      <c r="E44" s="29">
        <f t="shared" si="5"/>
        <v>0</v>
      </c>
      <c r="F44" s="28"/>
      <c r="G44" s="26">
        <v>337</v>
      </c>
      <c r="H44" s="29">
        <f t="shared" si="0"/>
        <v>0</v>
      </c>
      <c r="I44" s="28"/>
      <c r="J44" s="26">
        <v>409</v>
      </c>
      <c r="K44" s="29">
        <f t="shared" si="1"/>
        <v>0</v>
      </c>
      <c r="L44" s="28"/>
      <c r="M44" s="26">
        <v>20</v>
      </c>
      <c r="N44" s="29">
        <f t="shared" si="2"/>
        <v>0</v>
      </c>
      <c r="O44" s="28"/>
      <c r="P44" s="27">
        <v>12</v>
      </c>
      <c r="Q44" s="30">
        <f t="shared" si="3"/>
        <v>0</v>
      </c>
      <c r="R44" s="31">
        <f t="shared" si="4"/>
        <v>0</v>
      </c>
    </row>
    <row r="45" spans="1:18" ht="15">
      <c r="A45" s="69"/>
      <c r="B45" s="23" t="s">
        <v>20</v>
      </c>
      <c r="C45" s="28"/>
      <c r="D45" s="26">
        <v>285</v>
      </c>
      <c r="E45" s="29">
        <f t="shared" si="5"/>
        <v>0</v>
      </c>
      <c r="F45" s="28"/>
      <c r="G45" s="26">
        <v>357</v>
      </c>
      <c r="H45" s="29">
        <f t="shared" si="0"/>
        <v>0</v>
      </c>
      <c r="I45" s="28"/>
      <c r="J45" s="26">
        <v>429</v>
      </c>
      <c r="K45" s="29">
        <f t="shared" si="1"/>
        <v>0</v>
      </c>
      <c r="L45" s="28"/>
      <c r="M45" s="26">
        <v>23</v>
      </c>
      <c r="N45" s="29">
        <f t="shared" si="2"/>
        <v>0</v>
      </c>
      <c r="O45" s="28"/>
      <c r="P45" s="27">
        <v>12</v>
      </c>
      <c r="Q45" s="30">
        <f t="shared" si="3"/>
        <v>0</v>
      </c>
      <c r="R45" s="31">
        <f t="shared" si="4"/>
        <v>0</v>
      </c>
    </row>
    <row r="47" spans="1:14" ht="15">
      <c r="A47" s="76" t="s">
        <v>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7">
        <f>SUM(R35:R45)*25%</f>
        <v>0</v>
      </c>
      <c r="N47" s="77"/>
    </row>
    <row r="48" spans="1:15" ht="15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18"/>
      <c r="O48" s="14"/>
    </row>
    <row r="49" spans="1:15" ht="15">
      <c r="A49" s="106" t="s">
        <v>37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77">
        <f>M47-M29</f>
        <v>0</v>
      </c>
      <c r="N49" s="77"/>
      <c r="O49" s="14"/>
    </row>
    <row r="50" spans="3:14" s="14" customFormat="1" ht="1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6"/>
    </row>
    <row r="52" spans="1:18" ht="15">
      <c r="A52" s="1"/>
      <c r="C52" s="120" t="s">
        <v>150</v>
      </c>
      <c r="D52" s="120"/>
      <c r="E52" s="120"/>
      <c r="F52" s="1"/>
      <c r="G52" s="1"/>
      <c r="H52" s="1"/>
      <c r="I52" s="1"/>
      <c r="J52" s="1"/>
      <c r="K52" s="1"/>
      <c r="L52" s="1"/>
      <c r="M52" s="1"/>
      <c r="N52" s="121" t="s">
        <v>151</v>
      </c>
      <c r="O52" s="121"/>
      <c r="P52" s="121"/>
      <c r="Q52" s="121"/>
      <c r="R52" s="121"/>
    </row>
    <row r="53" spans="1:18" ht="15">
      <c r="A53" s="1"/>
      <c r="B53" s="1"/>
      <c r="C53" s="122"/>
      <c r="D53" s="123"/>
      <c r="E53" s="124"/>
      <c r="F53" s="1"/>
      <c r="G53" s="1"/>
      <c r="H53" s="1"/>
      <c r="I53" s="1"/>
      <c r="J53" s="1"/>
      <c r="K53" s="1"/>
      <c r="L53" s="1"/>
      <c r="M53" s="1"/>
      <c r="N53" s="122"/>
      <c r="O53" s="123"/>
      <c r="P53" s="123"/>
      <c r="Q53" s="123"/>
      <c r="R53" s="124"/>
    </row>
    <row r="54" spans="1:18" ht="15">
      <c r="A54" s="1"/>
      <c r="C54" s="125"/>
      <c r="D54" s="85"/>
      <c r="E54" s="126"/>
      <c r="F54" s="5"/>
      <c r="G54" s="5"/>
      <c r="H54" s="10"/>
      <c r="I54" s="9"/>
      <c r="J54" s="9"/>
      <c r="K54" s="11"/>
      <c r="L54" s="11"/>
      <c r="M54" s="11"/>
      <c r="N54" s="125"/>
      <c r="O54" s="85"/>
      <c r="P54" s="85"/>
      <c r="Q54" s="85"/>
      <c r="R54" s="126"/>
    </row>
    <row r="55" spans="1:18" ht="15.75" thickBot="1">
      <c r="A55" s="1"/>
      <c r="C55" s="3"/>
      <c r="D55" s="3"/>
      <c r="E55" s="7"/>
      <c r="F55" s="8"/>
      <c r="G55" s="8"/>
      <c r="H55" s="3"/>
      <c r="I55" s="9"/>
      <c r="J55" s="9"/>
      <c r="K55" s="1"/>
      <c r="L55" s="1"/>
      <c r="M55" s="1"/>
      <c r="N55" s="1"/>
      <c r="O55" s="1"/>
      <c r="P55" s="1"/>
      <c r="Q55" s="1"/>
      <c r="R55" s="1"/>
    </row>
    <row r="56" spans="1:18" ht="27" thickBot="1">
      <c r="A56" s="117" t="s">
        <v>149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9"/>
    </row>
    <row r="57" spans="1:18" ht="1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</row>
    <row r="59" spans="1:14" ht="15">
      <c r="A59" s="64"/>
      <c r="B59" s="64"/>
      <c r="C59" s="64"/>
      <c r="D59" s="109"/>
      <c r="E59" s="109"/>
      <c r="F59" s="110"/>
      <c r="G59" s="110"/>
      <c r="H59" s="110"/>
      <c r="I59" s="110"/>
      <c r="J59" s="110"/>
      <c r="K59" s="110"/>
      <c r="L59" s="110"/>
      <c r="M59" s="110"/>
      <c r="N59" s="110"/>
    </row>
    <row r="60" spans="1:14" ht="15">
      <c r="A60" s="64"/>
      <c r="B60" s="64"/>
      <c r="C60" s="64"/>
      <c r="D60" s="109"/>
      <c r="E60" s="109"/>
      <c r="F60" s="110"/>
      <c r="G60" s="110"/>
      <c r="H60" s="110"/>
      <c r="I60" s="110"/>
      <c r="J60" s="110"/>
      <c r="K60" s="110"/>
      <c r="L60" s="110"/>
      <c r="M60" s="110"/>
      <c r="N60" s="110"/>
    </row>
    <row r="61" spans="1:14" ht="15">
      <c r="A61" s="64"/>
      <c r="B61" s="64"/>
      <c r="C61" s="64"/>
      <c r="D61" s="109"/>
      <c r="E61" s="109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1:14" ht="15">
      <c r="A62" s="64"/>
      <c r="B62" s="64"/>
      <c r="C62" s="64"/>
      <c r="D62" s="109"/>
      <c r="E62" s="109"/>
      <c r="F62" s="110"/>
      <c r="G62" s="110"/>
      <c r="H62" s="110"/>
      <c r="I62" s="110"/>
      <c r="J62" s="110"/>
      <c r="K62" s="110"/>
      <c r="L62" s="110"/>
      <c r="M62" s="110"/>
      <c r="N62" s="110"/>
    </row>
    <row r="63" spans="1:14" ht="15">
      <c r="A63" s="64"/>
      <c r="B63" s="64"/>
      <c r="C63" s="64"/>
      <c r="D63" s="64"/>
      <c r="E63" s="64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1:14" ht="15">
      <c r="A64" s="64"/>
      <c r="B64" s="64"/>
      <c r="C64" s="64"/>
      <c r="D64" s="64"/>
      <c r="E64" s="64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1:14" ht="15">
      <c r="A65" s="64"/>
      <c r="B65" s="64"/>
      <c r="C65" s="64"/>
      <c r="D65" s="64"/>
      <c r="E65" s="64"/>
      <c r="F65" s="102"/>
      <c r="G65" s="102"/>
      <c r="H65" s="102"/>
      <c r="I65" s="102"/>
      <c r="J65" s="102"/>
      <c r="K65" s="102"/>
      <c r="L65" s="102"/>
      <c r="M65" s="102"/>
      <c r="N65" s="102"/>
    </row>
  </sheetData>
  <sheetProtection/>
  <mergeCells count="56">
    <mergeCell ref="F61:N61"/>
    <mergeCell ref="A6:R6"/>
    <mergeCell ref="A7:R7"/>
    <mergeCell ref="A9:H9"/>
    <mergeCell ref="I9:R9"/>
    <mergeCell ref="A12:D12"/>
    <mergeCell ref="A14:D14"/>
    <mergeCell ref="A15:D15"/>
    <mergeCell ref="E12:R12"/>
    <mergeCell ref="A31:R31"/>
    <mergeCell ref="C52:E52"/>
    <mergeCell ref="N52:R52"/>
    <mergeCell ref="C53:E54"/>
    <mergeCell ref="N53:R54"/>
    <mergeCell ref="A35:A37"/>
    <mergeCell ref="A38:A40"/>
    <mergeCell ref="O33:Q33"/>
    <mergeCell ref="M29:N29"/>
    <mergeCell ref="A29:L29"/>
    <mergeCell ref="A20:R20"/>
    <mergeCell ref="E14:R14"/>
    <mergeCell ref="E15:R15"/>
    <mergeCell ref="E17:R17"/>
    <mergeCell ref="E18:R18"/>
    <mergeCell ref="F25:K25"/>
    <mergeCell ref="F27:K27"/>
    <mergeCell ref="A57:R57"/>
    <mergeCell ref="A41:A43"/>
    <mergeCell ref="C33:E33"/>
    <mergeCell ref="B33:B34"/>
    <mergeCell ref="A44:A45"/>
    <mergeCell ref="M47:N47"/>
    <mergeCell ref="L33:N33"/>
    <mergeCell ref="A33:A34"/>
    <mergeCell ref="R33:R34"/>
    <mergeCell ref="A56:R56"/>
    <mergeCell ref="A16:D16"/>
    <mergeCell ref="A17:D17"/>
    <mergeCell ref="A18:D18"/>
    <mergeCell ref="I33:K33"/>
    <mergeCell ref="F22:K23"/>
    <mergeCell ref="D22:E22"/>
    <mergeCell ref="F26:K26"/>
    <mergeCell ref="F24:K24"/>
    <mergeCell ref="F33:H33"/>
    <mergeCell ref="E16:R16"/>
    <mergeCell ref="F62:N62"/>
    <mergeCell ref="F63:N65"/>
    <mergeCell ref="D59:E62"/>
    <mergeCell ref="E13:R13"/>
    <mergeCell ref="A13:D13"/>
    <mergeCell ref="F59:N59"/>
    <mergeCell ref="F60:N60"/>
    <mergeCell ref="M49:N49"/>
    <mergeCell ref="A49:L49"/>
    <mergeCell ref="A47:L4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A37" sqref="A37:R37"/>
    </sheetView>
  </sheetViews>
  <sheetFormatPr defaultColWidth="9.140625" defaultRowHeight="15"/>
  <cols>
    <col min="5" max="5" width="4.7109375" style="0" customWidth="1"/>
    <col min="7" max="7" width="4.7109375" style="0" customWidth="1"/>
    <col min="8" max="8" width="18.28125" style="0" bestFit="1" customWidth="1"/>
    <col min="9" max="9" width="2.8515625" style="0" customWidth="1"/>
    <col min="10" max="10" width="12.28125" style="0" bestFit="1" customWidth="1"/>
    <col min="11" max="11" width="2.140625" style="0" customWidth="1"/>
  </cols>
  <sheetData>
    <row r="1" spans="1:18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133" t="s">
        <v>43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1:18" ht="15">
      <c r="A7" s="83" t="s">
        <v>141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84" t="s">
        <v>142</v>
      </c>
      <c r="B9" s="84"/>
      <c r="C9" s="84"/>
      <c r="D9" s="84"/>
      <c r="E9" s="84"/>
      <c r="F9" s="84"/>
      <c r="G9" s="84"/>
      <c r="H9" s="84"/>
      <c r="I9" s="32"/>
      <c r="J9" s="85"/>
      <c r="K9" s="85"/>
      <c r="L9" s="85"/>
      <c r="M9" s="85"/>
      <c r="N9" s="85"/>
      <c r="O9" s="85"/>
      <c r="P9" s="85"/>
      <c r="Q9" s="85"/>
      <c r="R9" s="85"/>
    </row>
    <row r="10" spans="1:18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thickBot="1">
      <c r="A11" s="2"/>
      <c r="B11" s="2"/>
      <c r="C11" s="2"/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78" t="s">
        <v>10</v>
      </c>
      <c r="B12" s="79"/>
      <c r="C12" s="79"/>
      <c r="D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</row>
    <row r="13" spans="1:18" ht="15">
      <c r="A13" s="86" t="s">
        <v>11</v>
      </c>
      <c r="B13" s="87"/>
      <c r="C13" s="87"/>
      <c r="D13" s="87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</row>
    <row r="14" spans="1:18" ht="15">
      <c r="A14" s="86" t="s">
        <v>12</v>
      </c>
      <c r="B14" s="87"/>
      <c r="C14" s="87"/>
      <c r="D14" s="87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4"/>
    </row>
    <row r="15" spans="1:18" ht="15">
      <c r="A15" s="86" t="s">
        <v>13</v>
      </c>
      <c r="B15" s="87"/>
      <c r="C15" s="87"/>
      <c r="D15" s="87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4"/>
    </row>
    <row r="16" spans="1:18" ht="15">
      <c r="A16" s="86" t="s">
        <v>14</v>
      </c>
      <c r="B16" s="87"/>
      <c r="C16" s="87"/>
      <c r="D16" s="87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4"/>
    </row>
    <row r="17" spans="1:18" ht="15.75" thickBot="1">
      <c r="A17" s="90" t="s">
        <v>15</v>
      </c>
      <c r="B17" s="91"/>
      <c r="C17" s="91"/>
      <c r="D17" s="91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</row>
    <row r="18" spans="1:18" ht="1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2:18" ht="15">
      <c r="B19" s="137" t="s">
        <v>44</v>
      </c>
      <c r="C19" s="137"/>
      <c r="D19" s="53" t="s">
        <v>46</v>
      </c>
      <c r="E19" s="54"/>
      <c r="F19" s="53" t="s">
        <v>45</v>
      </c>
      <c r="G19" s="55"/>
      <c r="H19" s="56"/>
      <c r="I19" s="56"/>
      <c r="L19" s="134" t="s">
        <v>49</v>
      </c>
      <c r="M19" s="134"/>
      <c r="N19" s="49" t="s">
        <v>46</v>
      </c>
      <c r="O19" s="50"/>
      <c r="P19" s="49" t="s">
        <v>45</v>
      </c>
      <c r="Q19" s="51"/>
      <c r="R19" s="52"/>
    </row>
    <row r="20" spans="2:18" ht="15">
      <c r="B20" s="56"/>
      <c r="C20" s="56"/>
      <c r="D20" s="56"/>
      <c r="E20" s="56"/>
      <c r="F20" s="56"/>
      <c r="G20" s="56"/>
      <c r="H20" s="56"/>
      <c r="I20" s="56"/>
      <c r="L20" s="52"/>
      <c r="M20" s="52"/>
      <c r="N20" s="52"/>
      <c r="O20" s="52"/>
      <c r="P20" s="52"/>
      <c r="Q20" s="52"/>
      <c r="R20" s="52"/>
    </row>
    <row r="21" spans="1:18" ht="15">
      <c r="A21" s="135" t="s">
        <v>47</v>
      </c>
      <c r="B21" s="136"/>
      <c r="C21" s="54" t="s">
        <v>40</v>
      </c>
      <c r="D21" s="135" t="s">
        <v>48</v>
      </c>
      <c r="E21" s="136"/>
      <c r="F21" s="135" t="s">
        <v>42</v>
      </c>
      <c r="G21" s="136"/>
      <c r="H21" s="65" t="s">
        <v>125</v>
      </c>
      <c r="I21" s="66"/>
      <c r="J21" s="129" t="s">
        <v>47</v>
      </c>
      <c r="K21" s="130"/>
      <c r="L21" s="50" t="s">
        <v>40</v>
      </c>
      <c r="M21" s="129" t="s">
        <v>48</v>
      </c>
      <c r="N21" s="130"/>
      <c r="O21" s="139" t="s">
        <v>42</v>
      </c>
      <c r="P21" s="139"/>
      <c r="Q21" s="139" t="s">
        <v>125</v>
      </c>
      <c r="R21" s="139"/>
    </row>
    <row r="22" spans="1:18" ht="15">
      <c r="A22" s="127"/>
      <c r="B22" s="128"/>
      <c r="C22" s="55"/>
      <c r="D22" s="127"/>
      <c r="E22" s="128"/>
      <c r="F22" s="127"/>
      <c r="G22" s="128"/>
      <c r="H22" s="35"/>
      <c r="I22" s="46"/>
      <c r="J22" s="131"/>
      <c r="K22" s="132"/>
      <c r="L22" s="51"/>
      <c r="M22" s="131"/>
      <c r="N22" s="132"/>
      <c r="O22" s="138"/>
      <c r="P22" s="138"/>
      <c r="Q22" s="131"/>
      <c r="R22" s="132"/>
    </row>
    <row r="23" spans="1:18" ht="15">
      <c r="A23" s="127"/>
      <c r="B23" s="128"/>
      <c r="C23" s="55"/>
      <c r="D23" s="127"/>
      <c r="E23" s="128"/>
      <c r="F23" s="127"/>
      <c r="G23" s="128"/>
      <c r="H23" s="35"/>
      <c r="I23" s="46"/>
      <c r="J23" s="131"/>
      <c r="K23" s="132"/>
      <c r="L23" s="51"/>
      <c r="M23" s="131"/>
      <c r="N23" s="132"/>
      <c r="O23" s="138"/>
      <c r="P23" s="138"/>
      <c r="Q23" s="131"/>
      <c r="R23" s="132"/>
    </row>
    <row r="24" spans="1:18" ht="15">
      <c r="A24" s="127"/>
      <c r="B24" s="128"/>
      <c r="C24" s="55"/>
      <c r="D24" s="127"/>
      <c r="E24" s="128"/>
      <c r="F24" s="127"/>
      <c r="G24" s="128"/>
      <c r="H24" s="35"/>
      <c r="I24" s="46"/>
      <c r="J24" s="131"/>
      <c r="K24" s="132"/>
      <c r="L24" s="51"/>
      <c r="M24" s="131"/>
      <c r="N24" s="132"/>
      <c r="O24" s="138"/>
      <c r="P24" s="138"/>
      <c r="Q24" s="131"/>
      <c r="R24" s="132"/>
    </row>
    <row r="25" spans="1:18" ht="15">
      <c r="A25" s="127"/>
      <c r="B25" s="128"/>
      <c r="C25" s="55"/>
      <c r="D25" s="127"/>
      <c r="E25" s="128"/>
      <c r="F25" s="127"/>
      <c r="G25" s="128"/>
      <c r="H25" s="35"/>
      <c r="I25" s="46"/>
      <c r="J25" s="131"/>
      <c r="K25" s="132"/>
      <c r="L25" s="51"/>
      <c r="M25" s="131"/>
      <c r="N25" s="132"/>
      <c r="O25" s="138"/>
      <c r="P25" s="138"/>
      <c r="Q25" s="131"/>
      <c r="R25" s="132"/>
    </row>
    <row r="26" spans="1:18" ht="15">
      <c r="A26" s="127"/>
      <c r="B26" s="128"/>
      <c r="C26" s="55"/>
      <c r="D26" s="127"/>
      <c r="E26" s="128"/>
      <c r="F26" s="127"/>
      <c r="G26" s="128"/>
      <c r="H26" s="35"/>
      <c r="I26" s="46"/>
      <c r="J26" s="131"/>
      <c r="K26" s="132"/>
      <c r="L26" s="51"/>
      <c r="M26" s="131"/>
      <c r="N26" s="132"/>
      <c r="O26" s="138"/>
      <c r="P26" s="138"/>
      <c r="Q26" s="131"/>
      <c r="R26" s="132"/>
    </row>
    <row r="27" spans="1:18" ht="15">
      <c r="A27" s="127"/>
      <c r="B27" s="128"/>
      <c r="C27" s="55"/>
      <c r="D27" s="127"/>
      <c r="E27" s="128"/>
      <c r="F27" s="127"/>
      <c r="G27" s="128"/>
      <c r="H27" s="35"/>
      <c r="I27" s="46"/>
      <c r="J27" s="131"/>
      <c r="K27" s="132"/>
      <c r="L27" s="51"/>
      <c r="M27" s="131"/>
      <c r="N27" s="132"/>
      <c r="O27" s="138"/>
      <c r="P27" s="138"/>
      <c r="Q27" s="131"/>
      <c r="R27" s="132"/>
    </row>
    <row r="29" spans="2:18" ht="15" customHeight="1">
      <c r="B29" s="140" t="s">
        <v>50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</row>
    <row r="30" spans="2:25" ht="15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Y30" s="39"/>
    </row>
    <row r="31" ht="15">
      <c r="G31" s="40"/>
    </row>
    <row r="32" spans="1:18" ht="15">
      <c r="A32" s="1"/>
      <c r="C32" s="107" t="s">
        <v>5</v>
      </c>
      <c r="D32" s="107"/>
      <c r="E32" s="107"/>
      <c r="F32" s="1"/>
      <c r="G32" s="1"/>
      <c r="H32" s="1"/>
      <c r="I32" s="1"/>
      <c r="J32" s="1"/>
      <c r="K32" s="1"/>
      <c r="L32" s="1"/>
      <c r="M32" s="1"/>
      <c r="N32" s="108" t="s">
        <v>6</v>
      </c>
      <c r="O32" s="108"/>
      <c r="P32" s="108"/>
      <c r="Q32" s="108"/>
      <c r="R32" s="108"/>
    </row>
    <row r="33" spans="1:18" ht="15">
      <c r="A33" s="1"/>
      <c r="B33" s="1"/>
      <c r="C33" s="103"/>
      <c r="D33" s="103"/>
      <c r="E33" s="103"/>
      <c r="F33" s="1"/>
      <c r="G33" s="1"/>
      <c r="H33" s="1"/>
      <c r="I33" s="1"/>
      <c r="J33" s="1"/>
      <c r="K33" s="1"/>
      <c r="L33" s="1"/>
      <c r="M33" s="1"/>
      <c r="N33" s="103"/>
      <c r="O33" s="103"/>
      <c r="P33" s="103"/>
      <c r="Q33" s="103"/>
      <c r="R33" s="103"/>
    </row>
    <row r="34" spans="1:18" ht="15">
      <c r="A34" s="1"/>
      <c r="C34" s="85"/>
      <c r="D34" s="85"/>
      <c r="E34" s="85"/>
      <c r="F34" s="5"/>
      <c r="G34" s="5"/>
      <c r="H34" s="10"/>
      <c r="I34" s="10"/>
      <c r="J34" s="9"/>
      <c r="K34" s="11"/>
      <c r="L34" s="11"/>
      <c r="M34" s="11"/>
      <c r="N34" s="85"/>
      <c r="O34" s="85"/>
      <c r="P34" s="85"/>
      <c r="Q34" s="85"/>
      <c r="R34" s="85"/>
    </row>
    <row r="35" spans="1:18" ht="15">
      <c r="A35" s="1"/>
      <c r="C35" s="3"/>
      <c r="D35" s="3"/>
      <c r="E35" s="7"/>
      <c r="F35" s="8"/>
      <c r="G35" s="8"/>
      <c r="H35" s="3"/>
      <c r="I35" s="3"/>
      <c r="J35" s="9"/>
      <c r="K35" s="1"/>
      <c r="L35" s="1"/>
      <c r="M35" s="1"/>
      <c r="N35" s="1"/>
      <c r="O35" s="1"/>
      <c r="P35" s="1"/>
      <c r="Q35" s="1"/>
      <c r="R35" s="1"/>
    </row>
    <row r="36" spans="1:18" ht="15">
      <c r="A36" s="104" t="s">
        <v>143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</row>
    <row r="37" spans="1:18" ht="15">
      <c r="A37" s="105" t="s">
        <v>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</row>
    <row r="39" spans="1:18" ht="15">
      <c r="A39" s="83" t="s">
        <v>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</sheetData>
  <sheetProtection/>
  <mergeCells count="75">
    <mergeCell ref="A36:R36"/>
    <mergeCell ref="A37:R37"/>
    <mergeCell ref="A39:R39"/>
    <mergeCell ref="B29:R30"/>
    <mergeCell ref="C32:E32"/>
    <mergeCell ref="N32:R32"/>
    <mergeCell ref="C33:E34"/>
    <mergeCell ref="N33:R34"/>
    <mergeCell ref="O24:P24"/>
    <mergeCell ref="O25:P25"/>
    <mergeCell ref="Q24:R24"/>
    <mergeCell ref="Q25:R25"/>
    <mergeCell ref="O26:P26"/>
    <mergeCell ref="O27:P27"/>
    <mergeCell ref="Q26:R26"/>
    <mergeCell ref="Q27:R27"/>
    <mergeCell ref="O23:P23"/>
    <mergeCell ref="Q23:R23"/>
    <mergeCell ref="O21:P21"/>
    <mergeCell ref="O22:P22"/>
    <mergeCell ref="Q21:R21"/>
    <mergeCell ref="Q22:R22"/>
    <mergeCell ref="D25:E25"/>
    <mergeCell ref="D26:E26"/>
    <mergeCell ref="D27:E27"/>
    <mergeCell ref="F27:G27"/>
    <mergeCell ref="F26:G26"/>
    <mergeCell ref="F25:G25"/>
    <mergeCell ref="A17:D17"/>
    <mergeCell ref="E17:R17"/>
    <mergeCell ref="L19:M19"/>
    <mergeCell ref="A21:B21"/>
    <mergeCell ref="D21:E21"/>
    <mergeCell ref="F21:G21"/>
    <mergeCell ref="B19:C19"/>
    <mergeCell ref="M21:N21"/>
    <mergeCell ref="A14:D14"/>
    <mergeCell ref="E14:R14"/>
    <mergeCell ref="A16:D16"/>
    <mergeCell ref="E16:R16"/>
    <mergeCell ref="A15:D15"/>
    <mergeCell ref="E15:R15"/>
    <mergeCell ref="A6:R6"/>
    <mergeCell ref="A7:R7"/>
    <mergeCell ref="A9:H9"/>
    <mergeCell ref="J9:R9"/>
    <mergeCell ref="A12:D12"/>
    <mergeCell ref="E12:R12"/>
    <mergeCell ref="A13:D13"/>
    <mergeCell ref="E13:R13"/>
    <mergeCell ref="F22:G22"/>
    <mergeCell ref="A22:B22"/>
    <mergeCell ref="A23:B23"/>
    <mergeCell ref="A24:B24"/>
    <mergeCell ref="D22:E22"/>
    <mergeCell ref="D23:E23"/>
    <mergeCell ref="D24:E24"/>
    <mergeCell ref="M26:N26"/>
    <mergeCell ref="M27:N27"/>
    <mergeCell ref="F24:G24"/>
    <mergeCell ref="F23:G23"/>
    <mergeCell ref="M22:N22"/>
    <mergeCell ref="M23:N23"/>
    <mergeCell ref="M24:N24"/>
    <mergeCell ref="M25:N25"/>
    <mergeCell ref="A25:B25"/>
    <mergeCell ref="A26:B26"/>
    <mergeCell ref="A27:B27"/>
    <mergeCell ref="J21:K21"/>
    <mergeCell ref="J22:K22"/>
    <mergeCell ref="J23:K23"/>
    <mergeCell ref="J24:K24"/>
    <mergeCell ref="J25:K25"/>
    <mergeCell ref="J26:K26"/>
    <mergeCell ref="J27:K2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B1">
      <selection activeCell="B38" sqref="B38"/>
    </sheetView>
  </sheetViews>
  <sheetFormatPr defaultColWidth="9.140625" defaultRowHeight="15"/>
  <sheetData>
    <row r="1" spans="1:18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82" t="s">
        <v>73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ht="15">
      <c r="A7" s="83" t="s">
        <v>148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 customHeight="1">
      <c r="A9" s="4"/>
      <c r="B9" s="142" t="s">
        <v>129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4"/>
    </row>
    <row r="10" spans="1:18" ht="15">
      <c r="A10" s="4"/>
      <c r="B10" s="142" t="s">
        <v>130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4"/>
    </row>
    <row r="11" spans="1:18" ht="15">
      <c r="A11" s="4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4"/>
    </row>
    <row r="12" spans="1:18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84" t="s">
        <v>142</v>
      </c>
      <c r="B13" s="84"/>
      <c r="C13" s="84"/>
      <c r="D13" s="84"/>
      <c r="E13" s="84"/>
      <c r="F13" s="84"/>
      <c r="G13" s="84"/>
      <c r="H13" s="84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18" ht="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41" t="s">
        <v>126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</row>
    <row r="16" spans="1:18" ht="4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8" spans="2:18" ht="15">
      <c r="B18" s="143" t="s">
        <v>128</v>
      </c>
      <c r="C18" s="143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20" spans="2:17" ht="15">
      <c r="B20" s="145" t="s">
        <v>127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2" spans="2:18" ht="15">
      <c r="B22" s="143" t="s">
        <v>74</v>
      </c>
      <c r="C22" s="143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2:18" ht="15">
      <c r="B23" s="42"/>
      <c r="C23" s="42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2:18" ht="15">
      <c r="B24" s="143" t="s">
        <v>55</v>
      </c>
      <c r="C24" s="143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2:18" ht="15">
      <c r="B25" s="144"/>
      <c r="C25" s="14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4:18" ht="15"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4:18" ht="15"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30" spans="2:19" ht="15">
      <c r="B30" s="1"/>
      <c r="D30" s="107" t="s">
        <v>40</v>
      </c>
      <c r="E30" s="107"/>
      <c r="F30" s="107"/>
      <c r="G30" s="1"/>
      <c r="H30" s="1"/>
      <c r="I30" s="1"/>
      <c r="J30" s="1"/>
      <c r="K30" s="1"/>
      <c r="L30" s="1"/>
      <c r="M30" s="1"/>
      <c r="N30" s="1"/>
      <c r="O30" s="108" t="s">
        <v>144</v>
      </c>
      <c r="P30" s="108"/>
      <c r="Q30" s="108"/>
      <c r="R30" s="108"/>
      <c r="S30" s="108"/>
    </row>
    <row r="31" spans="2:19" ht="15">
      <c r="B31" s="1"/>
      <c r="C31" s="1"/>
      <c r="D31" s="103"/>
      <c r="E31" s="103"/>
      <c r="F31" s="103"/>
      <c r="G31" s="1"/>
      <c r="H31" s="1"/>
      <c r="I31" s="1"/>
      <c r="J31" s="1"/>
      <c r="K31" s="1"/>
      <c r="L31" s="1"/>
      <c r="M31" s="1"/>
      <c r="N31" s="1"/>
      <c r="O31" s="103"/>
      <c r="P31" s="103"/>
      <c r="Q31" s="103"/>
      <c r="R31" s="103"/>
      <c r="S31" s="103"/>
    </row>
    <row r="32" spans="2:19" ht="15">
      <c r="B32" s="1"/>
      <c r="D32" s="85"/>
      <c r="E32" s="85"/>
      <c r="F32" s="85"/>
      <c r="G32" s="5"/>
      <c r="H32" s="5"/>
      <c r="I32" s="10"/>
      <c r="J32" s="9"/>
      <c r="K32" s="9"/>
      <c r="L32" s="11"/>
      <c r="M32" s="11"/>
      <c r="N32" s="11"/>
      <c r="O32" s="85"/>
      <c r="P32" s="85"/>
      <c r="Q32" s="85"/>
      <c r="R32" s="85"/>
      <c r="S32" s="85"/>
    </row>
    <row r="33" spans="2:19" ht="15">
      <c r="B33" s="1"/>
      <c r="D33" s="3"/>
      <c r="E33" s="3"/>
      <c r="F33" s="7"/>
      <c r="G33" s="8"/>
      <c r="H33" s="8"/>
      <c r="I33" s="3"/>
      <c r="J33" s="9"/>
      <c r="K33" s="9"/>
      <c r="L33" s="1"/>
      <c r="M33" s="1"/>
      <c r="N33" s="1"/>
      <c r="O33" s="1"/>
      <c r="P33" s="1"/>
      <c r="Q33" s="1"/>
      <c r="R33" s="1"/>
      <c r="S33" s="1"/>
    </row>
    <row r="34" spans="2:19" ht="15">
      <c r="B34" s="104" t="s">
        <v>143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</row>
    <row r="35" spans="2:19" ht="15">
      <c r="B35" s="105" t="s">
        <v>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7" spans="2:19" ht="15">
      <c r="B37" s="83" t="s">
        <v>148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</row>
  </sheetData>
  <sheetProtection/>
  <mergeCells count="25">
    <mergeCell ref="D26:R26"/>
    <mergeCell ref="B37:S37"/>
    <mergeCell ref="D30:F30"/>
    <mergeCell ref="O30:S30"/>
    <mergeCell ref="D31:F32"/>
    <mergeCell ref="O31:S32"/>
    <mergeCell ref="B34:S34"/>
    <mergeCell ref="B35:S35"/>
    <mergeCell ref="D27:R27"/>
    <mergeCell ref="B18:C18"/>
    <mergeCell ref="D18:R18"/>
    <mergeCell ref="B20:Q20"/>
    <mergeCell ref="B22:C22"/>
    <mergeCell ref="D22:R22"/>
    <mergeCell ref="B24:C24"/>
    <mergeCell ref="D24:R24"/>
    <mergeCell ref="B25:C25"/>
    <mergeCell ref="D25:R25"/>
    <mergeCell ref="A15:R15"/>
    <mergeCell ref="B9:Q9"/>
    <mergeCell ref="B10:Q11"/>
    <mergeCell ref="A6:R6"/>
    <mergeCell ref="A7:R7"/>
    <mergeCell ref="A13:H13"/>
    <mergeCell ref="I13:R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B35" sqref="B35:S35"/>
    </sheetView>
  </sheetViews>
  <sheetFormatPr defaultColWidth="9.140625" defaultRowHeight="15"/>
  <sheetData>
    <row r="1" spans="1:18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82" t="s">
        <v>131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ht="15">
      <c r="A7" s="83" t="s">
        <v>148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 customHeight="1">
      <c r="A9" s="4"/>
      <c r="B9" s="142" t="s">
        <v>132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4"/>
    </row>
    <row r="10" spans="1:18" ht="15">
      <c r="A10" s="4"/>
      <c r="B10" s="142" t="s">
        <v>133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4"/>
    </row>
    <row r="11" spans="1:18" ht="15">
      <c r="A11" s="4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4"/>
    </row>
    <row r="12" spans="1:18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84" t="s">
        <v>142</v>
      </c>
      <c r="B13" s="84"/>
      <c r="C13" s="84"/>
      <c r="D13" s="84"/>
      <c r="E13" s="84"/>
      <c r="F13" s="84"/>
      <c r="G13" s="84"/>
      <c r="H13" s="84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18" ht="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41" t="s">
        <v>134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</row>
    <row r="16" spans="1:18" ht="4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8" spans="2:18" ht="15">
      <c r="B18" s="143" t="s">
        <v>128</v>
      </c>
      <c r="C18" s="143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20" spans="2:17" ht="15">
      <c r="B20" s="145" t="s">
        <v>127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2" spans="2:18" ht="15">
      <c r="B22" s="143" t="s">
        <v>74</v>
      </c>
      <c r="C22" s="143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2:18" ht="15">
      <c r="B23" s="42"/>
      <c r="C23" s="42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2:18" ht="15">
      <c r="B24" s="143" t="s">
        <v>55</v>
      </c>
      <c r="C24" s="143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2:18" ht="15">
      <c r="B25" s="144"/>
      <c r="C25" s="14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4:18" ht="15"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4:18" ht="15"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30" spans="2:19" ht="15">
      <c r="B30" s="1"/>
      <c r="D30" s="107" t="s">
        <v>40</v>
      </c>
      <c r="E30" s="107"/>
      <c r="F30" s="107"/>
      <c r="G30" s="1"/>
      <c r="H30" s="1"/>
      <c r="I30" s="1"/>
      <c r="J30" s="1"/>
      <c r="K30" s="1"/>
      <c r="L30" s="1"/>
      <c r="M30" s="1"/>
      <c r="N30" s="1"/>
      <c r="O30" s="108" t="s">
        <v>144</v>
      </c>
      <c r="P30" s="108"/>
      <c r="Q30" s="108"/>
      <c r="R30" s="108"/>
      <c r="S30" s="108"/>
    </row>
    <row r="31" spans="2:19" ht="15">
      <c r="B31" s="1"/>
      <c r="C31" s="1"/>
      <c r="D31" s="103"/>
      <c r="E31" s="103"/>
      <c r="F31" s="103"/>
      <c r="G31" s="1"/>
      <c r="H31" s="1"/>
      <c r="I31" s="1"/>
      <c r="J31" s="1"/>
      <c r="K31" s="1"/>
      <c r="L31" s="1"/>
      <c r="M31" s="1"/>
      <c r="N31" s="1"/>
      <c r="O31" s="103"/>
      <c r="P31" s="103"/>
      <c r="Q31" s="103"/>
      <c r="R31" s="103"/>
      <c r="S31" s="103"/>
    </row>
    <row r="32" spans="2:19" ht="15">
      <c r="B32" s="1"/>
      <c r="D32" s="85"/>
      <c r="E32" s="85"/>
      <c r="F32" s="85"/>
      <c r="G32" s="5"/>
      <c r="H32" s="5"/>
      <c r="I32" s="10"/>
      <c r="J32" s="9"/>
      <c r="K32" s="9"/>
      <c r="L32" s="11"/>
      <c r="M32" s="11"/>
      <c r="N32" s="11"/>
      <c r="O32" s="85"/>
      <c r="P32" s="85"/>
      <c r="Q32" s="85"/>
      <c r="R32" s="85"/>
      <c r="S32" s="85"/>
    </row>
    <row r="33" spans="2:19" ht="15">
      <c r="B33" s="1"/>
      <c r="D33" s="3"/>
      <c r="E33" s="3"/>
      <c r="F33" s="7"/>
      <c r="G33" s="8"/>
      <c r="H33" s="8"/>
      <c r="I33" s="3"/>
      <c r="J33" s="9"/>
      <c r="K33" s="9"/>
      <c r="L33" s="1"/>
      <c r="M33" s="1"/>
      <c r="N33" s="1"/>
      <c r="O33" s="1"/>
      <c r="P33" s="1"/>
      <c r="Q33" s="1"/>
      <c r="R33" s="1"/>
      <c r="S33" s="1"/>
    </row>
    <row r="34" spans="2:19" ht="15">
      <c r="B34" s="104" t="s">
        <v>143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</row>
    <row r="35" spans="2:19" ht="15">
      <c r="B35" s="105" t="s">
        <v>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7" spans="2:19" ht="15">
      <c r="B37" s="83" t="s">
        <v>148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</row>
  </sheetData>
  <sheetProtection/>
  <mergeCells count="25">
    <mergeCell ref="D25:R25"/>
    <mergeCell ref="D26:R26"/>
    <mergeCell ref="B37:S37"/>
    <mergeCell ref="D30:F30"/>
    <mergeCell ref="O30:S30"/>
    <mergeCell ref="D31:F32"/>
    <mergeCell ref="O31:S32"/>
    <mergeCell ref="B34:S34"/>
    <mergeCell ref="B35:S35"/>
    <mergeCell ref="D27:R27"/>
    <mergeCell ref="D24:R24"/>
    <mergeCell ref="A15:R15"/>
    <mergeCell ref="B18:C18"/>
    <mergeCell ref="D18:R18"/>
    <mergeCell ref="B20:Q20"/>
    <mergeCell ref="B25:C25"/>
    <mergeCell ref="A6:R6"/>
    <mergeCell ref="A7:R7"/>
    <mergeCell ref="B9:Q9"/>
    <mergeCell ref="B10:Q11"/>
    <mergeCell ref="A13:H13"/>
    <mergeCell ref="I13:R13"/>
    <mergeCell ref="B22:C22"/>
    <mergeCell ref="D22:R22"/>
    <mergeCell ref="B24:C2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23">
      <selection activeCell="K36" sqref="K36"/>
    </sheetView>
  </sheetViews>
  <sheetFormatPr defaultColWidth="9.140625" defaultRowHeight="15"/>
  <sheetData>
    <row r="1" spans="1:18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133" t="s">
        <v>70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1:18" ht="15">
      <c r="A7" s="83" t="s">
        <v>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146" t="s">
        <v>0</v>
      </c>
      <c r="B9" s="146"/>
      <c r="C9" s="146"/>
      <c r="D9" s="146"/>
      <c r="E9" s="146"/>
      <c r="F9" s="146"/>
      <c r="G9" s="146"/>
      <c r="H9" s="146"/>
      <c r="I9" s="85"/>
      <c r="J9" s="85"/>
      <c r="K9" s="85"/>
      <c r="L9" s="85"/>
      <c r="M9" s="85"/>
      <c r="N9" s="85"/>
      <c r="O9" s="85"/>
      <c r="P9" s="85"/>
      <c r="Q9" s="85"/>
      <c r="R9" s="85"/>
    </row>
    <row r="11" spans="2:18" ht="15">
      <c r="B11" s="143" t="s">
        <v>51</v>
      </c>
      <c r="C11" s="143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2:3" ht="6" customHeight="1">
      <c r="B12" s="41"/>
      <c r="C12" s="41"/>
    </row>
    <row r="13" spans="2:18" ht="15">
      <c r="B13" s="143" t="s">
        <v>53</v>
      </c>
      <c r="C13" s="143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5" spans="2:17" ht="15">
      <c r="B15" s="145" t="s">
        <v>52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7" spans="2:18" ht="15">
      <c r="B17" s="143" t="s">
        <v>54</v>
      </c>
      <c r="C17" s="143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2:18" ht="15">
      <c r="B18" s="42"/>
      <c r="C18" s="42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2:18" ht="15">
      <c r="B19" s="143" t="s">
        <v>55</v>
      </c>
      <c r="C19" s="143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spans="2:18" ht="15">
      <c r="B20" s="144"/>
      <c r="C20" s="14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spans="4:18" ht="15"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</row>
    <row r="22" spans="4:18" ht="15"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4" spans="4:17" ht="15">
      <c r="D24" s="153" t="s">
        <v>69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6" spans="2:17" ht="15" customHeight="1">
      <c r="B26" s="152" t="s">
        <v>67</v>
      </c>
      <c r="C26" s="152"/>
      <c r="D26" s="47"/>
      <c r="G26" s="58"/>
      <c r="H26" s="58"/>
      <c r="I26" s="58"/>
      <c r="J26" s="58"/>
      <c r="N26" s="59"/>
      <c r="O26" s="58"/>
      <c r="P26" s="58"/>
      <c r="Q26" s="58"/>
    </row>
    <row r="27" spans="2:17" ht="15.75" thickBot="1">
      <c r="B27" s="152"/>
      <c r="C27" s="152"/>
      <c r="D27" s="48"/>
      <c r="E27" s="34" t="s">
        <v>68</v>
      </c>
      <c r="I27" s="58"/>
      <c r="J27" s="58"/>
      <c r="N27" s="59"/>
      <c r="O27" s="58"/>
      <c r="P27" s="58"/>
      <c r="Q27" s="58"/>
    </row>
    <row r="28" spans="14:17" ht="15.75" thickTop="1">
      <c r="N28" s="46"/>
      <c r="Q28" s="45"/>
    </row>
    <row r="29" spans="2:17" ht="15">
      <c r="B29" s="144" t="s">
        <v>56</v>
      </c>
      <c r="C29" s="144"/>
      <c r="D29" s="151" t="s">
        <v>66</v>
      </c>
      <c r="E29" s="151"/>
      <c r="F29" s="151"/>
      <c r="G29" s="151"/>
      <c r="H29" s="37" t="s">
        <v>65</v>
      </c>
      <c r="K29" s="156" t="s">
        <v>71</v>
      </c>
      <c r="L29" s="156"/>
      <c r="M29" s="156"/>
      <c r="N29" s="46"/>
      <c r="Q29" s="46"/>
    </row>
    <row r="30" spans="4:17" ht="15">
      <c r="D30" s="147" t="s">
        <v>57</v>
      </c>
      <c r="E30" s="147"/>
      <c r="F30" s="147"/>
      <c r="G30" s="148"/>
      <c r="H30" s="44">
        <v>0</v>
      </c>
      <c r="K30" s="60" t="s">
        <v>39</v>
      </c>
      <c r="L30" s="154">
        <v>0</v>
      </c>
      <c r="M30" s="154"/>
      <c r="Q30" s="46"/>
    </row>
    <row r="31" spans="4:17" ht="15">
      <c r="D31" s="149" t="s">
        <v>58</v>
      </c>
      <c r="E31" s="149"/>
      <c r="F31" s="149"/>
      <c r="G31" s="150"/>
      <c r="H31" s="44">
        <v>0</v>
      </c>
      <c r="K31" s="61" t="s">
        <v>72</v>
      </c>
      <c r="L31" s="155">
        <v>0</v>
      </c>
      <c r="M31" s="155"/>
      <c r="Q31" s="46"/>
    </row>
    <row r="32" spans="4:17" ht="15">
      <c r="D32" s="149" t="s">
        <v>59</v>
      </c>
      <c r="E32" s="149"/>
      <c r="F32" s="149"/>
      <c r="G32" s="150"/>
      <c r="H32" s="44">
        <v>0</v>
      </c>
      <c r="K32" s="61" t="s">
        <v>28</v>
      </c>
      <c r="L32" s="155">
        <f>SUM(L30:M31)</f>
        <v>0</v>
      </c>
      <c r="M32" s="155"/>
      <c r="Q32" s="46"/>
    </row>
    <row r="33" spans="4:17" ht="15">
      <c r="D33" s="149" t="s">
        <v>60</v>
      </c>
      <c r="E33" s="149"/>
      <c r="F33" s="149"/>
      <c r="G33" s="150"/>
      <c r="H33" s="44">
        <v>0</v>
      </c>
      <c r="Q33" s="46"/>
    </row>
    <row r="34" spans="4:17" ht="15">
      <c r="D34" s="149" t="s">
        <v>61</v>
      </c>
      <c r="E34" s="149"/>
      <c r="F34" s="149"/>
      <c r="G34" s="150"/>
      <c r="H34" s="44">
        <v>0</v>
      </c>
      <c r="Q34" s="46"/>
    </row>
    <row r="35" spans="4:17" ht="15">
      <c r="D35" s="149" t="s">
        <v>62</v>
      </c>
      <c r="E35" s="149"/>
      <c r="F35" s="149"/>
      <c r="G35" s="150"/>
      <c r="H35" s="44">
        <v>0</v>
      </c>
      <c r="Q35" s="46"/>
    </row>
    <row r="36" spans="4:17" ht="15">
      <c r="D36" s="149" t="s">
        <v>63</v>
      </c>
      <c r="E36" s="149"/>
      <c r="F36" s="149"/>
      <c r="G36" s="150"/>
      <c r="H36" s="44">
        <v>0</v>
      </c>
      <c r="Q36" s="46"/>
    </row>
    <row r="37" spans="4:17" ht="15">
      <c r="D37" s="149" t="s">
        <v>64</v>
      </c>
      <c r="E37" s="149"/>
      <c r="F37" s="149"/>
      <c r="G37" s="150"/>
      <c r="H37" s="44">
        <v>0</v>
      </c>
      <c r="Q37" s="46"/>
    </row>
    <row r="40" spans="2:19" ht="15">
      <c r="B40" s="1"/>
      <c r="D40" s="107" t="s">
        <v>5</v>
      </c>
      <c r="E40" s="107"/>
      <c r="F40" s="107"/>
      <c r="G40" s="1"/>
      <c r="H40" s="1"/>
      <c r="I40" s="1"/>
      <c r="J40" s="1"/>
      <c r="K40" s="1"/>
      <c r="L40" s="1"/>
      <c r="M40" s="1"/>
      <c r="N40" s="1"/>
      <c r="O40" s="108" t="s">
        <v>6</v>
      </c>
      <c r="P40" s="108"/>
      <c r="Q40" s="108"/>
      <c r="R40" s="108"/>
      <c r="S40" s="108"/>
    </row>
    <row r="41" spans="2:19" ht="15">
      <c r="B41" s="1"/>
      <c r="C41" s="1"/>
      <c r="D41" s="103"/>
      <c r="E41" s="103"/>
      <c r="F41" s="103"/>
      <c r="G41" s="1"/>
      <c r="H41" s="1"/>
      <c r="I41" s="1"/>
      <c r="J41" s="1"/>
      <c r="K41" s="1"/>
      <c r="L41" s="1"/>
      <c r="M41" s="1"/>
      <c r="N41" s="1"/>
      <c r="O41" s="103"/>
      <c r="P41" s="103"/>
      <c r="Q41" s="103"/>
      <c r="R41" s="103"/>
      <c r="S41" s="103"/>
    </row>
    <row r="42" spans="2:19" ht="15">
      <c r="B42" s="1"/>
      <c r="D42" s="85"/>
      <c r="E42" s="85"/>
      <c r="F42" s="85"/>
      <c r="G42" s="5"/>
      <c r="H42" s="5"/>
      <c r="I42" s="10"/>
      <c r="J42" s="9"/>
      <c r="K42" s="9"/>
      <c r="L42" s="11"/>
      <c r="M42" s="11"/>
      <c r="N42" s="11"/>
      <c r="O42" s="85"/>
      <c r="P42" s="85"/>
      <c r="Q42" s="85"/>
      <c r="R42" s="85"/>
      <c r="S42" s="85"/>
    </row>
    <row r="43" spans="2:19" ht="15">
      <c r="B43" s="1"/>
      <c r="D43" s="3"/>
      <c r="E43" s="3"/>
      <c r="F43" s="7"/>
      <c r="G43" s="8"/>
      <c r="H43" s="8"/>
      <c r="I43" s="3"/>
      <c r="J43" s="9"/>
      <c r="K43" s="9"/>
      <c r="L43" s="1"/>
      <c r="M43" s="1"/>
      <c r="N43" s="1"/>
      <c r="O43" s="1"/>
      <c r="P43" s="1"/>
      <c r="Q43" s="1"/>
      <c r="R43" s="1"/>
      <c r="S43" s="1"/>
    </row>
    <row r="44" spans="2:19" ht="15">
      <c r="B44" s="104" t="s">
        <v>7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</row>
    <row r="45" spans="2:19" ht="15">
      <c r="B45" s="105" t="s">
        <v>9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7" spans="2:19" ht="15">
      <c r="B47" s="83" t="s">
        <v>8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</sheetData>
  <sheetProtection password="DA6F" sheet="1" objects="1" scenarios="1"/>
  <mergeCells count="40">
    <mergeCell ref="D41:F42"/>
    <mergeCell ref="O41:S42"/>
    <mergeCell ref="D32:G32"/>
    <mergeCell ref="D33:G33"/>
    <mergeCell ref="D34:G34"/>
    <mergeCell ref="D35:G35"/>
    <mergeCell ref="D36:G36"/>
    <mergeCell ref="D37:G37"/>
    <mergeCell ref="B44:S44"/>
    <mergeCell ref="B45:S45"/>
    <mergeCell ref="B47:S47"/>
    <mergeCell ref="D24:Q24"/>
    <mergeCell ref="L30:M30"/>
    <mergeCell ref="L31:M31"/>
    <mergeCell ref="L32:M32"/>
    <mergeCell ref="K29:M29"/>
    <mergeCell ref="D40:F40"/>
    <mergeCell ref="O40:S40"/>
    <mergeCell ref="D21:R21"/>
    <mergeCell ref="D22:R22"/>
    <mergeCell ref="B15:Q15"/>
    <mergeCell ref="B29:C29"/>
    <mergeCell ref="D30:G30"/>
    <mergeCell ref="D31:G31"/>
    <mergeCell ref="D29:G29"/>
    <mergeCell ref="B26:C27"/>
    <mergeCell ref="B13:C13"/>
    <mergeCell ref="D13:R13"/>
    <mergeCell ref="B17:C17"/>
    <mergeCell ref="B20:C20"/>
    <mergeCell ref="D17:R17"/>
    <mergeCell ref="B19:C19"/>
    <mergeCell ref="D19:R19"/>
    <mergeCell ref="D20:R20"/>
    <mergeCell ref="D11:R11"/>
    <mergeCell ref="B11:C11"/>
    <mergeCell ref="A6:R6"/>
    <mergeCell ref="A7:R7"/>
    <mergeCell ref="A9:H9"/>
    <mergeCell ref="I9:R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C33" sqref="C33:E34"/>
    </sheetView>
  </sheetViews>
  <sheetFormatPr defaultColWidth="9.140625" defaultRowHeight="15"/>
  <cols>
    <col min="7" max="7" width="5.421875" style="0" customWidth="1"/>
    <col min="16" max="16" width="3.7109375" style="0" customWidth="1"/>
  </cols>
  <sheetData>
    <row r="1" spans="1:20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133" t="s">
        <v>117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spans="1:20" ht="15">
      <c r="A7" s="83" t="s">
        <v>141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>
      <c r="A9" s="146" t="s">
        <v>0</v>
      </c>
      <c r="B9" s="146"/>
      <c r="C9" s="146"/>
      <c r="D9" s="146"/>
      <c r="E9" s="146"/>
      <c r="F9" s="146"/>
      <c r="G9" s="146"/>
      <c r="H9" s="146"/>
      <c r="I9" s="146"/>
      <c r="J9" s="146"/>
      <c r="K9" s="85"/>
      <c r="L9" s="85"/>
      <c r="M9" s="85"/>
      <c r="N9" s="85"/>
      <c r="O9" s="85"/>
      <c r="P9" s="85"/>
      <c r="Q9" s="85"/>
      <c r="R9" s="85"/>
      <c r="S9" s="85"/>
      <c r="T9" s="85"/>
    </row>
    <row r="11" spans="2:19" ht="15">
      <c r="B11" s="153" t="s">
        <v>75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62"/>
      <c r="Q11" s="62"/>
      <c r="R11" s="62"/>
      <c r="S11" s="62"/>
    </row>
    <row r="13" spans="2:18" ht="15">
      <c r="B13" s="159" t="s">
        <v>76</v>
      </c>
      <c r="C13" s="159"/>
      <c r="D13" s="164" t="s">
        <v>77</v>
      </c>
      <c r="E13" s="165"/>
      <c r="F13" s="165"/>
      <c r="G13" s="166"/>
      <c r="H13" s="111" t="s">
        <v>79</v>
      </c>
      <c r="I13" s="111"/>
      <c r="J13" s="159" t="s">
        <v>78</v>
      </c>
      <c r="K13" s="159"/>
      <c r="L13" s="111" t="s">
        <v>81</v>
      </c>
      <c r="M13" s="111"/>
      <c r="N13" s="111" t="s">
        <v>80</v>
      </c>
      <c r="O13" s="111"/>
      <c r="Q13" s="157" t="s">
        <v>41</v>
      </c>
      <c r="R13" s="158"/>
    </row>
    <row r="14" spans="2:18" ht="15">
      <c r="B14" s="159"/>
      <c r="C14" s="159"/>
      <c r="D14" s="167"/>
      <c r="E14" s="168"/>
      <c r="F14" s="168"/>
      <c r="G14" s="169"/>
      <c r="H14" s="111"/>
      <c r="I14" s="111"/>
      <c r="J14" s="159"/>
      <c r="K14" s="159"/>
      <c r="L14" s="111"/>
      <c r="M14" s="111"/>
      <c r="N14" s="111"/>
      <c r="O14" s="111"/>
      <c r="Q14" s="43" t="s">
        <v>114</v>
      </c>
      <c r="R14" s="43" t="s">
        <v>115</v>
      </c>
    </row>
    <row r="15" spans="2:18" ht="15">
      <c r="B15" s="160" t="s">
        <v>98</v>
      </c>
      <c r="C15" s="160"/>
      <c r="D15" s="161" t="s">
        <v>96</v>
      </c>
      <c r="E15" s="162"/>
      <c r="F15" s="162"/>
      <c r="G15" s="163"/>
      <c r="H15" s="161"/>
      <c r="I15" s="163"/>
      <c r="J15" s="161">
        <v>0</v>
      </c>
      <c r="K15" s="163"/>
      <c r="L15" s="170">
        <v>35</v>
      </c>
      <c r="M15" s="171"/>
      <c r="N15" s="170">
        <f>L15*J15</f>
        <v>0</v>
      </c>
      <c r="O15" s="163"/>
      <c r="Q15" s="44">
        <v>6</v>
      </c>
      <c r="R15" s="44">
        <v>100</v>
      </c>
    </row>
    <row r="16" spans="2:18" ht="15">
      <c r="B16" s="161" t="s">
        <v>99</v>
      </c>
      <c r="C16" s="163"/>
      <c r="D16" s="161" t="s">
        <v>97</v>
      </c>
      <c r="E16" s="162"/>
      <c r="F16" s="162"/>
      <c r="G16" s="163"/>
      <c r="H16" s="161"/>
      <c r="I16" s="163"/>
      <c r="J16" s="161">
        <v>0</v>
      </c>
      <c r="K16" s="163"/>
      <c r="L16" s="170">
        <v>40</v>
      </c>
      <c r="M16" s="171"/>
      <c r="N16" s="170">
        <f>L16*J16</f>
        <v>0</v>
      </c>
      <c r="O16" s="163"/>
      <c r="Q16" s="44">
        <v>6</v>
      </c>
      <c r="R16" s="44">
        <v>100</v>
      </c>
    </row>
    <row r="17" spans="2:18" ht="15">
      <c r="B17" s="160" t="s">
        <v>100</v>
      </c>
      <c r="C17" s="160"/>
      <c r="D17" s="161" t="s">
        <v>82</v>
      </c>
      <c r="E17" s="162"/>
      <c r="F17" s="162"/>
      <c r="G17" s="163"/>
      <c r="H17" s="161"/>
      <c r="I17" s="163"/>
      <c r="J17" s="161">
        <v>0</v>
      </c>
      <c r="K17" s="163"/>
      <c r="L17" s="170">
        <v>55</v>
      </c>
      <c r="M17" s="171"/>
      <c r="N17" s="170">
        <f aca="true" t="shared" si="0" ref="N17:N30">L17*J17</f>
        <v>0</v>
      </c>
      <c r="O17" s="163"/>
      <c r="Q17" s="44">
        <v>6</v>
      </c>
      <c r="R17" s="44">
        <v>100</v>
      </c>
    </row>
    <row r="18" spans="2:18" ht="15">
      <c r="B18" s="160" t="s">
        <v>101</v>
      </c>
      <c r="C18" s="160"/>
      <c r="D18" s="161" t="s">
        <v>83</v>
      </c>
      <c r="E18" s="162"/>
      <c r="F18" s="162"/>
      <c r="G18" s="163"/>
      <c r="H18" s="161"/>
      <c r="I18" s="163"/>
      <c r="J18" s="161">
        <v>0</v>
      </c>
      <c r="K18" s="163"/>
      <c r="L18" s="170">
        <v>50</v>
      </c>
      <c r="M18" s="171"/>
      <c r="N18" s="170">
        <f t="shared" si="0"/>
        <v>0</v>
      </c>
      <c r="O18" s="163"/>
      <c r="Q18" s="44">
        <v>6</v>
      </c>
      <c r="R18" s="44">
        <v>50</v>
      </c>
    </row>
    <row r="19" spans="2:18" ht="15">
      <c r="B19" s="160" t="s">
        <v>102</v>
      </c>
      <c r="C19" s="160"/>
      <c r="D19" s="161" t="s">
        <v>84</v>
      </c>
      <c r="E19" s="162"/>
      <c r="F19" s="162"/>
      <c r="G19" s="163"/>
      <c r="H19" s="161"/>
      <c r="I19" s="163"/>
      <c r="J19" s="161">
        <v>0</v>
      </c>
      <c r="K19" s="163"/>
      <c r="L19" s="170">
        <v>25</v>
      </c>
      <c r="M19" s="171"/>
      <c r="N19" s="170">
        <f t="shared" si="0"/>
        <v>0</v>
      </c>
      <c r="O19" s="163"/>
      <c r="Q19" s="44">
        <v>6</v>
      </c>
      <c r="R19" s="44">
        <v>100</v>
      </c>
    </row>
    <row r="20" spans="2:18" ht="15">
      <c r="B20" s="160" t="s">
        <v>103</v>
      </c>
      <c r="C20" s="160"/>
      <c r="D20" s="161" t="s">
        <v>85</v>
      </c>
      <c r="E20" s="162"/>
      <c r="F20" s="162"/>
      <c r="G20" s="163"/>
      <c r="H20" s="161"/>
      <c r="I20" s="163"/>
      <c r="J20" s="161">
        <v>0</v>
      </c>
      <c r="K20" s="163"/>
      <c r="L20" s="170">
        <v>25</v>
      </c>
      <c r="M20" s="171"/>
      <c r="N20" s="170">
        <f t="shared" si="0"/>
        <v>0</v>
      </c>
      <c r="O20" s="163"/>
      <c r="Q20" s="44">
        <v>6</v>
      </c>
      <c r="R20" s="44">
        <v>25</v>
      </c>
    </row>
    <row r="21" spans="2:18" ht="15">
      <c r="B21" s="160" t="s">
        <v>104</v>
      </c>
      <c r="C21" s="160"/>
      <c r="D21" s="161" t="s">
        <v>86</v>
      </c>
      <c r="E21" s="162"/>
      <c r="F21" s="162"/>
      <c r="G21" s="163"/>
      <c r="H21" s="161"/>
      <c r="I21" s="163"/>
      <c r="J21" s="161">
        <v>0</v>
      </c>
      <c r="K21" s="163"/>
      <c r="L21" s="170">
        <v>43</v>
      </c>
      <c r="M21" s="171"/>
      <c r="N21" s="170">
        <f t="shared" si="0"/>
        <v>0</v>
      </c>
      <c r="O21" s="163"/>
      <c r="Q21" s="44">
        <v>6</v>
      </c>
      <c r="R21" s="44">
        <v>25</v>
      </c>
    </row>
    <row r="22" spans="2:18" ht="15">
      <c r="B22" s="160" t="s">
        <v>105</v>
      </c>
      <c r="C22" s="160"/>
      <c r="D22" s="161" t="s">
        <v>87</v>
      </c>
      <c r="E22" s="162"/>
      <c r="F22" s="162"/>
      <c r="G22" s="163"/>
      <c r="H22" s="161"/>
      <c r="I22" s="163"/>
      <c r="J22" s="161">
        <v>0</v>
      </c>
      <c r="K22" s="163"/>
      <c r="L22" s="170">
        <v>35</v>
      </c>
      <c r="M22" s="171"/>
      <c r="N22" s="170">
        <f t="shared" si="0"/>
        <v>0</v>
      </c>
      <c r="O22" s="163"/>
      <c r="Q22" s="44">
        <v>6</v>
      </c>
      <c r="R22" s="44">
        <v>48</v>
      </c>
    </row>
    <row r="23" spans="2:18" ht="15">
      <c r="B23" s="160" t="s">
        <v>106</v>
      </c>
      <c r="C23" s="160"/>
      <c r="D23" s="161" t="s">
        <v>88</v>
      </c>
      <c r="E23" s="162"/>
      <c r="F23" s="162"/>
      <c r="G23" s="163"/>
      <c r="H23" s="161"/>
      <c r="I23" s="163"/>
      <c r="J23" s="161">
        <v>0</v>
      </c>
      <c r="K23" s="163"/>
      <c r="L23" s="170">
        <v>20</v>
      </c>
      <c r="M23" s="171"/>
      <c r="N23" s="170">
        <f t="shared" si="0"/>
        <v>0</v>
      </c>
      <c r="O23" s="163"/>
      <c r="Q23" s="44">
        <v>25</v>
      </c>
      <c r="R23" s="63" t="s">
        <v>116</v>
      </c>
    </row>
    <row r="24" spans="2:18" ht="15">
      <c r="B24" s="160" t="s">
        <v>107</v>
      </c>
      <c r="C24" s="160"/>
      <c r="D24" s="161" t="s">
        <v>89</v>
      </c>
      <c r="E24" s="162"/>
      <c r="F24" s="162"/>
      <c r="G24" s="163"/>
      <c r="H24" s="161"/>
      <c r="I24" s="163"/>
      <c r="J24" s="161">
        <v>0</v>
      </c>
      <c r="K24" s="163"/>
      <c r="L24" s="170">
        <v>20</v>
      </c>
      <c r="M24" s="171"/>
      <c r="N24" s="170">
        <f t="shared" si="0"/>
        <v>0</v>
      </c>
      <c r="O24" s="163"/>
      <c r="Q24" s="44">
        <v>25</v>
      </c>
      <c r="R24" s="63" t="s">
        <v>116</v>
      </c>
    </row>
    <row r="25" spans="2:18" ht="15">
      <c r="B25" s="160" t="s">
        <v>108</v>
      </c>
      <c r="C25" s="160"/>
      <c r="D25" s="161" t="s">
        <v>90</v>
      </c>
      <c r="E25" s="162"/>
      <c r="F25" s="162"/>
      <c r="G25" s="163"/>
      <c r="H25" s="161"/>
      <c r="I25" s="163"/>
      <c r="J25" s="161">
        <v>0</v>
      </c>
      <c r="K25" s="163"/>
      <c r="L25" s="170">
        <v>35</v>
      </c>
      <c r="M25" s="171"/>
      <c r="N25" s="170">
        <f t="shared" si="0"/>
        <v>0</v>
      </c>
      <c r="O25" s="163"/>
      <c r="Q25" s="44">
        <v>6</v>
      </c>
      <c r="R25" s="44">
        <v>50</v>
      </c>
    </row>
    <row r="26" spans="2:18" ht="15">
      <c r="B26" s="160" t="s">
        <v>109</v>
      </c>
      <c r="C26" s="160"/>
      <c r="D26" s="160" t="s">
        <v>91</v>
      </c>
      <c r="E26" s="160"/>
      <c r="F26" s="160"/>
      <c r="G26" s="160"/>
      <c r="H26" s="160"/>
      <c r="I26" s="160"/>
      <c r="J26" s="161">
        <v>0</v>
      </c>
      <c r="K26" s="163"/>
      <c r="L26" s="172">
        <v>45</v>
      </c>
      <c r="M26" s="172"/>
      <c r="N26" s="170">
        <f t="shared" si="0"/>
        <v>0</v>
      </c>
      <c r="O26" s="163"/>
      <c r="Q26" s="44">
        <v>6</v>
      </c>
      <c r="R26" s="44">
        <v>80</v>
      </c>
    </row>
    <row r="27" spans="2:18" ht="15">
      <c r="B27" s="160" t="s">
        <v>110</v>
      </c>
      <c r="C27" s="160"/>
      <c r="D27" s="160" t="s">
        <v>93</v>
      </c>
      <c r="E27" s="160"/>
      <c r="F27" s="160"/>
      <c r="G27" s="160"/>
      <c r="H27" s="160"/>
      <c r="I27" s="160"/>
      <c r="J27" s="161">
        <v>0</v>
      </c>
      <c r="K27" s="163"/>
      <c r="L27" s="172">
        <v>35</v>
      </c>
      <c r="M27" s="172"/>
      <c r="N27" s="170">
        <f t="shared" si="0"/>
        <v>0</v>
      </c>
      <c r="O27" s="163"/>
      <c r="Q27" s="44">
        <v>30</v>
      </c>
      <c r="R27" s="44">
        <v>120</v>
      </c>
    </row>
    <row r="28" spans="2:18" ht="15">
      <c r="B28" s="160" t="s">
        <v>111</v>
      </c>
      <c r="C28" s="160"/>
      <c r="D28" s="160" t="s">
        <v>92</v>
      </c>
      <c r="E28" s="160"/>
      <c r="F28" s="160"/>
      <c r="G28" s="160"/>
      <c r="H28" s="160"/>
      <c r="I28" s="160"/>
      <c r="J28" s="161">
        <v>0</v>
      </c>
      <c r="K28" s="163"/>
      <c r="L28" s="172">
        <v>50</v>
      </c>
      <c r="M28" s="172"/>
      <c r="N28" s="170">
        <f t="shared" si="0"/>
        <v>0</v>
      </c>
      <c r="O28" s="163"/>
      <c r="Q28" s="44">
        <v>30</v>
      </c>
      <c r="R28" s="44">
        <v>120</v>
      </c>
    </row>
    <row r="29" spans="2:18" ht="15">
      <c r="B29" s="160" t="s">
        <v>112</v>
      </c>
      <c r="C29" s="160"/>
      <c r="D29" s="160" t="s">
        <v>94</v>
      </c>
      <c r="E29" s="160"/>
      <c r="F29" s="160"/>
      <c r="G29" s="160"/>
      <c r="H29" s="160"/>
      <c r="I29" s="160"/>
      <c r="J29" s="161">
        <v>0</v>
      </c>
      <c r="K29" s="163"/>
      <c r="L29" s="172">
        <v>27</v>
      </c>
      <c r="M29" s="172"/>
      <c r="N29" s="170">
        <f t="shared" si="0"/>
        <v>0</v>
      </c>
      <c r="O29" s="163"/>
      <c r="Q29" s="44">
        <v>6</v>
      </c>
      <c r="R29" s="44">
        <v>50</v>
      </c>
    </row>
    <row r="30" spans="2:18" ht="15">
      <c r="B30" s="160" t="s">
        <v>113</v>
      </c>
      <c r="C30" s="160"/>
      <c r="D30" s="160" t="s">
        <v>95</v>
      </c>
      <c r="E30" s="160"/>
      <c r="F30" s="160"/>
      <c r="G30" s="160"/>
      <c r="H30" s="160"/>
      <c r="I30" s="160"/>
      <c r="J30" s="161">
        <v>0</v>
      </c>
      <c r="K30" s="163"/>
      <c r="L30" s="172">
        <v>47</v>
      </c>
      <c r="M30" s="172"/>
      <c r="N30" s="170">
        <f t="shared" si="0"/>
        <v>0</v>
      </c>
      <c r="O30" s="163"/>
      <c r="Q30" s="44">
        <v>50</v>
      </c>
      <c r="R30" s="44">
        <v>200</v>
      </c>
    </row>
    <row r="32" spans="1:18" ht="15">
      <c r="A32" s="1"/>
      <c r="C32" s="107" t="s">
        <v>40</v>
      </c>
      <c r="D32" s="107"/>
      <c r="E32" s="107"/>
      <c r="F32" s="1"/>
      <c r="G32" s="1"/>
      <c r="H32" s="1"/>
      <c r="I32" s="1"/>
      <c r="J32" s="1"/>
      <c r="K32" s="1"/>
      <c r="L32" s="1"/>
      <c r="M32" s="1"/>
      <c r="N32" s="108" t="s">
        <v>144</v>
      </c>
      <c r="O32" s="108"/>
      <c r="P32" s="108"/>
      <c r="Q32" s="108"/>
      <c r="R32" s="108"/>
    </row>
    <row r="33" spans="1:18" ht="15">
      <c r="A33" s="1"/>
      <c r="B33" s="1"/>
      <c r="C33" s="103"/>
      <c r="D33" s="103"/>
      <c r="E33" s="103"/>
      <c r="F33" s="1"/>
      <c r="G33" s="1"/>
      <c r="H33" s="1"/>
      <c r="I33" s="1"/>
      <c r="J33" s="1"/>
      <c r="K33" s="1"/>
      <c r="L33" s="1"/>
      <c r="M33" s="1"/>
      <c r="N33" s="103"/>
      <c r="O33" s="103"/>
      <c r="P33" s="103"/>
      <c r="Q33" s="103"/>
      <c r="R33" s="103"/>
    </row>
    <row r="34" spans="1:18" ht="15">
      <c r="A34" s="1"/>
      <c r="C34" s="85"/>
      <c r="D34" s="85"/>
      <c r="E34" s="85"/>
      <c r="F34" s="5"/>
      <c r="G34" s="5"/>
      <c r="H34" s="10"/>
      <c r="I34" s="9"/>
      <c r="J34" s="9"/>
      <c r="K34" s="11"/>
      <c r="L34" s="11"/>
      <c r="M34" s="11"/>
      <c r="N34" s="85"/>
      <c r="O34" s="85"/>
      <c r="P34" s="85"/>
      <c r="Q34" s="85"/>
      <c r="R34" s="85"/>
    </row>
    <row r="35" spans="1:18" ht="15">
      <c r="A35" s="1"/>
      <c r="C35" s="3"/>
      <c r="D35" s="3"/>
      <c r="E35" s="7"/>
      <c r="F35" s="8"/>
      <c r="G35" s="8"/>
      <c r="H35" s="3"/>
      <c r="I35" s="9"/>
      <c r="J35" s="9"/>
      <c r="K35" s="1"/>
      <c r="L35" s="1"/>
      <c r="M35" s="1"/>
      <c r="N35" s="1"/>
      <c r="O35" s="1"/>
      <c r="P35" s="1"/>
      <c r="Q35" s="1"/>
      <c r="R35" s="1"/>
    </row>
    <row r="36" spans="1:18" ht="15">
      <c r="A36" s="104" t="s">
        <v>143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</row>
    <row r="37" spans="1:18" ht="15">
      <c r="A37" s="105" t="s">
        <v>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</row>
    <row r="39" spans="1:18" ht="15">
      <c r="A39" s="83" t="s">
        <v>141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</sheetData>
  <sheetProtection/>
  <mergeCells count="115">
    <mergeCell ref="N32:R32"/>
    <mergeCell ref="C33:E34"/>
    <mergeCell ref="N33:R34"/>
    <mergeCell ref="A36:R36"/>
    <mergeCell ref="A37:R37"/>
    <mergeCell ref="A39:R39"/>
    <mergeCell ref="J29:K29"/>
    <mergeCell ref="D27:G27"/>
    <mergeCell ref="D28:G28"/>
    <mergeCell ref="D29:G29"/>
    <mergeCell ref="D30:G30"/>
    <mergeCell ref="B27:C27"/>
    <mergeCell ref="L27:M27"/>
    <mergeCell ref="L28:M28"/>
    <mergeCell ref="B30:C30"/>
    <mergeCell ref="C32:E32"/>
    <mergeCell ref="L30:M30"/>
    <mergeCell ref="H30:I30"/>
    <mergeCell ref="J30:K30"/>
    <mergeCell ref="D23:G23"/>
    <mergeCell ref="D25:G25"/>
    <mergeCell ref="D24:G24"/>
    <mergeCell ref="H29:I29"/>
    <mergeCell ref="H27:I27"/>
    <mergeCell ref="J25:K25"/>
    <mergeCell ref="H25:I25"/>
    <mergeCell ref="J28:K28"/>
    <mergeCell ref="J27:K27"/>
    <mergeCell ref="L29:M29"/>
    <mergeCell ref="J24:K24"/>
    <mergeCell ref="L20:M20"/>
    <mergeCell ref="N24:O24"/>
    <mergeCell ref="J26:K26"/>
    <mergeCell ref="N25:O25"/>
    <mergeCell ref="L25:M25"/>
    <mergeCell ref="N26:O26"/>
    <mergeCell ref="L26:M26"/>
    <mergeCell ref="N30:O30"/>
    <mergeCell ref="N29:O29"/>
    <mergeCell ref="N28:O28"/>
    <mergeCell ref="N27:O27"/>
    <mergeCell ref="J15:K15"/>
    <mergeCell ref="J17:K17"/>
    <mergeCell ref="N15:O15"/>
    <mergeCell ref="N17:O17"/>
    <mergeCell ref="L15:M15"/>
    <mergeCell ref="L17:M17"/>
    <mergeCell ref="L16:M16"/>
    <mergeCell ref="N16:O16"/>
    <mergeCell ref="J16:K16"/>
    <mergeCell ref="N18:O18"/>
    <mergeCell ref="N19:O19"/>
    <mergeCell ref="N20:O20"/>
    <mergeCell ref="J21:K21"/>
    <mergeCell ref="J18:K18"/>
    <mergeCell ref="J19:K19"/>
    <mergeCell ref="J20:K20"/>
    <mergeCell ref="N21:O21"/>
    <mergeCell ref="L18:M18"/>
    <mergeCell ref="L19:M19"/>
    <mergeCell ref="B28:C28"/>
    <mergeCell ref="L21:M21"/>
    <mergeCell ref="L22:M22"/>
    <mergeCell ref="L23:M23"/>
    <mergeCell ref="L24:M24"/>
    <mergeCell ref="H21:I21"/>
    <mergeCell ref="H22:I22"/>
    <mergeCell ref="H23:I23"/>
    <mergeCell ref="H28:I28"/>
    <mergeCell ref="H24:I24"/>
    <mergeCell ref="N22:O22"/>
    <mergeCell ref="N23:O23"/>
    <mergeCell ref="J22:K22"/>
    <mergeCell ref="J23:K23"/>
    <mergeCell ref="H15:I15"/>
    <mergeCell ref="H17:I17"/>
    <mergeCell ref="H18:I18"/>
    <mergeCell ref="B18:C18"/>
    <mergeCell ref="D15:G15"/>
    <mergeCell ref="D17:G17"/>
    <mergeCell ref="D18:G18"/>
    <mergeCell ref="B16:C16"/>
    <mergeCell ref="D16:G16"/>
    <mergeCell ref="H16:I16"/>
    <mergeCell ref="B19:C19"/>
    <mergeCell ref="B20:C20"/>
    <mergeCell ref="D20:G20"/>
    <mergeCell ref="H26:I26"/>
    <mergeCell ref="H19:I19"/>
    <mergeCell ref="H20:I20"/>
    <mergeCell ref="D21:G21"/>
    <mergeCell ref="D22:G22"/>
    <mergeCell ref="D19:G19"/>
    <mergeCell ref="D26:G26"/>
    <mergeCell ref="B29:C29"/>
    <mergeCell ref="H13:I14"/>
    <mergeCell ref="B21:C21"/>
    <mergeCell ref="B22:C22"/>
    <mergeCell ref="B23:C23"/>
    <mergeCell ref="B24:C24"/>
    <mergeCell ref="B25:C25"/>
    <mergeCell ref="B26:C26"/>
    <mergeCell ref="B15:C15"/>
    <mergeCell ref="B17:C17"/>
    <mergeCell ref="A6:T6"/>
    <mergeCell ref="A7:T7"/>
    <mergeCell ref="A9:J9"/>
    <mergeCell ref="K9:T9"/>
    <mergeCell ref="B11:O11"/>
    <mergeCell ref="Q13:R13"/>
    <mergeCell ref="B13:C14"/>
    <mergeCell ref="J13:K14"/>
    <mergeCell ref="L13:M14"/>
    <mergeCell ref="N13:O14"/>
    <mergeCell ref="D13:G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nunocabrita</dc:creator>
  <cp:keywords/>
  <dc:description/>
  <cp:lastModifiedBy>Federginnastica</cp:lastModifiedBy>
  <cp:lastPrinted>2010-03-31T06:36:53Z</cp:lastPrinted>
  <dcterms:created xsi:type="dcterms:W3CDTF">2009-10-13T15:11:13Z</dcterms:created>
  <dcterms:modified xsi:type="dcterms:W3CDTF">2010-03-31T09:47:29Z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1373256626</vt:i4>
  </property>
  <property fmtid="{D5CDD505-2E9C-101B-9397-08002B2CF9AE}" pid="4" name="_EmailSubje">
    <vt:lpwstr>Errata Corrige Golden Age - Gpt</vt:lpwstr>
  </property>
  <property fmtid="{D5CDD505-2E9C-101B-9397-08002B2CF9AE}" pid="5" name="_AuthorEma">
    <vt:lpwstr>alfredo.ciancaglioni@federginnastica.it</vt:lpwstr>
  </property>
  <property fmtid="{D5CDD505-2E9C-101B-9397-08002B2CF9AE}" pid="6" name="_AuthorEmailDisplayNa">
    <vt:lpwstr>Alfredo Ciancaglioni (FGI)</vt:lpwstr>
  </property>
</Properties>
</file>